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'Feuil1'!$A$1:$E$61</definedName>
  </definedNames>
  <calcPr fullCalcOnLoad="1"/>
</workbook>
</file>

<file path=xl/sharedStrings.xml><?xml version="1.0" encoding="utf-8"?>
<sst xmlns="http://schemas.openxmlformats.org/spreadsheetml/2006/main" count="43" uniqueCount="42">
  <si>
    <t>Employeur</t>
  </si>
  <si>
    <t xml:space="preserve">Sexe : </t>
  </si>
  <si>
    <t xml:space="preserve">Région d'origine : </t>
  </si>
  <si>
    <t xml:space="preserve">Année de naissance : </t>
  </si>
  <si>
    <t xml:space="preserve">Prénom : </t>
  </si>
  <si>
    <t xml:space="preserve">Nom : </t>
  </si>
  <si>
    <t xml:space="preserve">Profession : </t>
  </si>
  <si>
    <t xml:space="preserve">Employeur : </t>
  </si>
  <si>
    <t xml:space="preserve">Chef ou patron : </t>
  </si>
  <si>
    <t>A partir d'ici, les réponses peuvent (ou doivent) être le moins sérieuses possible.</t>
  </si>
  <si>
    <t xml:space="preserve">Un jouet (avec le déterminant) : </t>
  </si>
  <si>
    <t xml:space="preserve">un chiffre au hasard (entre 1 et 5) : </t>
  </si>
  <si>
    <t>(ex : voleur, prostituée, usurier…)</t>
  </si>
  <si>
    <t xml:space="preserve">un commerce (avec le déterminant) : </t>
  </si>
  <si>
    <t xml:space="preserve">Un autre objet courant , banal (avec le déterminant) : </t>
  </si>
  <si>
    <t xml:space="preserve">Un métier "spécial" (sans le déterminant) : </t>
  </si>
  <si>
    <t xml:space="preserve">Un animal (sans le déterminant) : </t>
  </si>
  <si>
    <t xml:space="preserve">Un meuble : </t>
  </si>
  <si>
    <t>Un pays lointain :</t>
  </si>
  <si>
    <t>Un partie de votre coprs qui va par deux :</t>
  </si>
  <si>
    <t>le prénom d'un personne qui compte pour vous :</t>
  </si>
  <si>
    <t>le prénom d'une personne qui compte pour vous :</t>
  </si>
  <si>
    <r>
      <t>le prénom d'un 2</t>
    </r>
    <r>
      <rPr>
        <vertAlign val="superscript"/>
        <sz val="10"/>
        <color indexed="12"/>
        <rFont val="Arial"/>
        <family val="2"/>
      </rPr>
      <t>ème</t>
    </r>
    <r>
      <rPr>
        <sz val="10"/>
        <color indexed="12"/>
        <rFont val="Arial"/>
        <family val="2"/>
      </rPr>
      <t xml:space="preserve"> personne qui compte pour vous :</t>
    </r>
  </si>
  <si>
    <t xml:space="preserve">(sexe identique au votre) </t>
  </si>
  <si>
    <t xml:space="preserve">(sexe opposé au votre) </t>
  </si>
  <si>
    <t xml:space="preserve">Voilà, le questionnaire est fini. Pour lire votre biographie, il vous suffit de cliquer </t>
  </si>
  <si>
    <t>sur le bouton ci-dessous :</t>
  </si>
  <si>
    <t xml:space="preserve">3 petites minutes pour obtenir votre biographie. </t>
  </si>
  <si>
    <t>Il suffit de répondre au petit questionnaire ci-dessous</t>
  </si>
  <si>
    <t>Masculin</t>
  </si>
  <si>
    <t>Une année au hasard</t>
  </si>
  <si>
    <t>un lit</t>
  </si>
  <si>
    <t>le prénom de votre conjoint, ami(e) :</t>
  </si>
  <si>
    <t>Biographie</t>
  </si>
  <si>
    <t>de</t>
  </si>
  <si>
    <t xml:space="preserve">Citation débile (même si ça ne veut rien dire) : </t>
  </si>
  <si>
    <t>Féminin</t>
  </si>
  <si>
    <t xml:space="preserve">Nombre d'enfants : </t>
  </si>
  <si>
    <t xml:space="preserve">ou mec (ou nana) du moment  </t>
  </si>
  <si>
    <t>L D</t>
  </si>
  <si>
    <t>(exemple : UN bar, UNE brasserie…)</t>
  </si>
  <si>
    <t>Un objet courant, banal (avec le déterminant) :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</si>
</sst>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7">
    <font>
      <sz val="10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8"/>
      <color indexed="12"/>
      <name val="Arial"/>
      <family val="2"/>
    </font>
    <font>
      <vertAlign val="superscript"/>
      <sz val="10"/>
      <color indexed="12"/>
      <name val="Arial"/>
      <family val="2"/>
    </font>
    <font>
      <b/>
      <sz val="10"/>
      <color indexed="13"/>
      <name val="Arial"/>
      <family val="2"/>
    </font>
    <font>
      <sz val="10"/>
      <color indexed="22"/>
      <name val="Arial"/>
      <family val="2"/>
    </font>
    <font>
      <b/>
      <sz val="14"/>
      <color indexed="12"/>
      <name val="Arial"/>
      <family val="2"/>
    </font>
    <font>
      <sz val="10"/>
      <color indexed="18"/>
      <name val="Script MT Bold"/>
      <family val="4"/>
    </font>
    <font>
      <b/>
      <sz val="10"/>
      <color indexed="18"/>
      <name val="Script MT Bold"/>
      <family val="4"/>
    </font>
    <font>
      <b/>
      <sz val="18"/>
      <color indexed="18"/>
      <name val="Script MT Bold"/>
      <family val="4"/>
    </font>
    <font>
      <sz val="12"/>
      <color indexed="18"/>
      <name val="Script MT Bold"/>
      <family val="4"/>
    </font>
    <font>
      <b/>
      <sz val="20"/>
      <color indexed="18"/>
      <name val="Script MT Bold"/>
      <family val="4"/>
    </font>
    <font>
      <b/>
      <sz val="16"/>
      <color indexed="18"/>
      <name val="Script MT Bold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12"/>
      </left>
      <right style="thin">
        <color indexed="12"/>
      </right>
      <top style="thick">
        <color indexed="12"/>
      </top>
      <bottom style="thin">
        <color indexed="1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ck">
        <color indexed="12"/>
      </top>
      <bottom style="thin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/>
    </xf>
    <xf numFmtId="0" fontId="6" fillId="3" borderId="0" xfId="0" applyFont="1" applyFill="1" applyAlignment="1">
      <alignment horizontal="left"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right"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 horizontal="right" vertical="top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1" xfId="0" applyBorder="1" applyAlignment="1" applyProtection="1">
      <alignment/>
      <protection hidden="1"/>
    </xf>
    <xf numFmtId="0" fontId="8" fillId="0" borderId="1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9" fillId="0" borderId="1" xfId="0" applyFont="1" applyBorder="1" applyAlignment="1" applyProtection="1">
      <alignment horizontal="left"/>
      <protection hidden="1"/>
    </xf>
    <xf numFmtId="0" fontId="13" fillId="0" borderId="1" xfId="0" applyFont="1" applyBorder="1" applyAlignment="1" applyProtection="1">
      <alignment horizontal="center"/>
      <protection hidden="1"/>
    </xf>
    <xf numFmtId="0" fontId="12" fillId="0" borderId="1" xfId="0" applyFont="1" applyBorder="1" applyAlignment="1" applyProtection="1">
      <alignment horizontal="center"/>
      <protection hidden="1"/>
    </xf>
    <xf numFmtId="0" fontId="10" fillId="0" borderId="1" xfId="0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left"/>
      <protection hidden="1"/>
    </xf>
    <xf numFmtId="0" fontId="11" fillId="0" borderId="1" xfId="0" applyFont="1" applyBorder="1" applyAlignment="1" applyProtection="1">
      <alignment horizontal="right"/>
      <protection hidden="1"/>
    </xf>
    <xf numFmtId="0" fontId="0" fillId="0" borderId="3" xfId="0" applyBorder="1" applyAlignment="1" applyProtection="1">
      <alignment/>
      <protection hidden="1"/>
    </xf>
    <xf numFmtId="0" fontId="8" fillId="0" borderId="3" xfId="0" applyFont="1" applyBorder="1" applyAlignment="1" applyProtection="1">
      <alignment horizontal="left"/>
      <protection hidden="1"/>
    </xf>
    <xf numFmtId="0" fontId="0" fillId="0" borderId="4" xfId="0" applyBorder="1" applyAlignment="1">
      <alignment/>
    </xf>
    <xf numFmtId="0" fontId="8" fillId="0" borderId="4" xfId="0" applyFont="1" applyBorder="1" applyAlignment="1">
      <alignment horizontal="left"/>
    </xf>
    <xf numFmtId="0" fontId="0" fillId="3" borderId="5" xfId="0" applyFill="1" applyBorder="1" applyAlignment="1" applyProtection="1">
      <alignment/>
      <protection hidden="1"/>
    </xf>
    <xf numFmtId="0" fontId="8" fillId="3" borderId="5" xfId="0" applyFont="1" applyFill="1" applyBorder="1" applyAlignment="1" applyProtection="1">
      <alignment horizontal="left"/>
      <protection hidden="1"/>
    </xf>
    <xf numFmtId="0" fontId="0" fillId="3" borderId="5" xfId="0" applyFill="1" applyBorder="1" applyAlignment="1">
      <alignment/>
    </xf>
    <xf numFmtId="0" fontId="8" fillId="3" borderId="5" xfId="0" applyFont="1" applyFill="1" applyBorder="1" applyAlignment="1">
      <alignment horizontal="left"/>
    </xf>
    <xf numFmtId="0" fontId="0" fillId="4" borderId="2" xfId="0" applyFill="1" applyBorder="1" applyAlignment="1" applyProtection="1">
      <alignment horizontal="center"/>
      <protection hidden="1" locked="0"/>
    </xf>
    <xf numFmtId="0" fontId="0" fillId="4" borderId="6" xfId="0" applyFill="1" applyBorder="1" applyAlignment="1" applyProtection="1">
      <alignment horizontal="left" vertical="center"/>
      <protection hidden="1" locked="0"/>
    </xf>
    <xf numFmtId="0" fontId="0" fillId="4" borderId="7" xfId="0" applyFill="1" applyBorder="1" applyAlignment="1" applyProtection="1">
      <alignment horizontal="left" vertical="center"/>
      <protection hidden="1" locked="0"/>
    </xf>
    <xf numFmtId="0" fontId="3" fillId="2" borderId="0" xfId="0" applyFont="1" applyFill="1" applyAlignment="1">
      <alignment horizontal="left" vertical="top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Feuil2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58</xdr:row>
      <xdr:rowOff>9525</xdr:rowOff>
    </xdr:from>
    <xdr:to>
      <xdr:col>2</xdr:col>
      <xdr:colOff>285750</xdr:colOff>
      <xdr:row>59</xdr:row>
      <xdr:rowOff>114300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047875" y="9648825"/>
          <a:ext cx="1209675" cy="542925"/>
        </a:xfrm>
        <a:prstGeom prst="octagon">
          <a:avLst/>
        </a:prstGeom>
        <a:solidFill>
          <a:srgbClr val="FF0000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BIOGRAPHIE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619125</xdr:colOff>
      <xdr:row>50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8575" y="0"/>
          <a:ext cx="6257925" cy="10248900"/>
        </a:xfrm>
        <a:prstGeom prst="horizontalScroll">
          <a:avLst/>
        </a:prstGeom>
        <a:noFill/>
        <a:ln w="2857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1"/>
  <sheetViews>
    <sheetView tabSelected="1" workbookViewId="0" topLeftCell="A1">
      <selection activeCell="C5" sqref="C5"/>
    </sheetView>
  </sheetViews>
  <sheetFormatPr defaultColWidth="11.421875" defaultRowHeight="12.75"/>
  <cols>
    <col min="1" max="1" width="25.28125" style="0" customWidth="1"/>
    <col min="2" max="2" width="19.28125" style="3" customWidth="1"/>
    <col min="3" max="3" width="19.28125" style="12" customWidth="1"/>
    <col min="4" max="4" width="30.7109375" style="41" customWidth="1"/>
  </cols>
  <sheetData>
    <row r="1" spans="1:29" ht="18">
      <c r="A1" s="9" t="s">
        <v>27</v>
      </c>
      <c r="B1" s="2"/>
      <c r="C1" s="14"/>
      <c r="D1" s="39"/>
      <c r="E1" s="1"/>
      <c r="F1" s="5">
        <f>C8+5</f>
        <v>5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2.75">
      <c r="A2" s="4" t="s">
        <v>28</v>
      </c>
      <c r="B2" s="2"/>
      <c r="C2" s="14"/>
      <c r="D2" s="39"/>
      <c r="E2" s="1"/>
      <c r="F2" s="5" t="s">
        <v>29</v>
      </c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ht="13.5" thickBot="1">
      <c r="A3" s="4"/>
      <c r="B3" s="2"/>
      <c r="C3" s="14"/>
      <c r="D3" s="39"/>
      <c r="E3" s="1"/>
      <c r="F3" s="5" t="s">
        <v>36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ht="13.5" thickTop="1">
      <c r="A4" s="1"/>
      <c r="B4" s="2" t="s">
        <v>5</v>
      </c>
      <c r="C4" s="35"/>
      <c r="D4" s="39"/>
      <c r="E4" s="1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ht="13.5" thickBot="1">
      <c r="A5" s="1"/>
      <c r="B5" s="2"/>
      <c r="C5" s="14"/>
      <c r="D5" s="39"/>
      <c r="E5" s="1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3.5" thickTop="1">
      <c r="A6" s="1"/>
      <c r="B6" s="2" t="s">
        <v>4</v>
      </c>
      <c r="C6" s="35"/>
      <c r="D6" s="39"/>
      <c r="E6" s="1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3.5" thickBot="1">
      <c r="A7" s="1"/>
      <c r="B7" s="2"/>
      <c r="C7" s="14"/>
      <c r="D7" s="39"/>
      <c r="E7" s="1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3.5" thickTop="1">
      <c r="A8" s="1"/>
      <c r="B8" s="2" t="s">
        <v>3</v>
      </c>
      <c r="C8" s="35"/>
      <c r="D8" s="39"/>
      <c r="E8" s="1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3.5" thickBot="1">
      <c r="A9" s="1"/>
      <c r="B9" s="2"/>
      <c r="C9" s="14"/>
      <c r="D9" s="39"/>
      <c r="E9" s="1"/>
      <c r="F9" s="5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3.5" thickTop="1">
      <c r="A10" s="1"/>
      <c r="B10" s="2" t="s">
        <v>2</v>
      </c>
      <c r="C10" s="35"/>
      <c r="D10" s="39"/>
      <c r="E10" s="1"/>
      <c r="F10" s="5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3.5" thickBot="1">
      <c r="A11" s="1"/>
      <c r="B11" s="2"/>
      <c r="C11" s="14"/>
      <c r="D11" s="39"/>
      <c r="E11" s="1"/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3.5" thickTop="1">
      <c r="A12" s="1"/>
      <c r="B12" s="2" t="s">
        <v>1</v>
      </c>
      <c r="C12" s="35"/>
      <c r="D12" s="39"/>
      <c r="E12" s="1"/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3.5" thickBot="1">
      <c r="A13" s="1"/>
      <c r="B13" s="2"/>
      <c r="C13" s="14"/>
      <c r="D13" s="39"/>
      <c r="E13" s="1"/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3.5" thickTop="1">
      <c r="A14" s="1"/>
      <c r="B14" s="2" t="s">
        <v>6</v>
      </c>
      <c r="C14" s="35"/>
      <c r="D14" s="39"/>
      <c r="E14" s="1"/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3.5" thickBot="1">
      <c r="A15" s="1"/>
      <c r="B15" s="2"/>
      <c r="C15" s="14"/>
      <c r="D15" s="39"/>
      <c r="E15" s="1"/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3.5" thickTop="1">
      <c r="A16" s="1"/>
      <c r="B16" s="2" t="s">
        <v>7</v>
      </c>
      <c r="C16" s="35"/>
      <c r="D16" s="39"/>
      <c r="E16" s="1"/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3.5" thickBot="1">
      <c r="A17" s="1"/>
      <c r="B17" s="2"/>
      <c r="C17" s="14"/>
      <c r="D17" s="39"/>
      <c r="E17" s="1"/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3.5" thickTop="1">
      <c r="A18" s="1"/>
      <c r="B18" s="2" t="s">
        <v>8</v>
      </c>
      <c r="C18" s="35"/>
      <c r="D18" s="39"/>
      <c r="E18" s="1"/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3.5" thickBot="1">
      <c r="A19" s="1"/>
      <c r="B19" s="2"/>
      <c r="C19" s="14"/>
      <c r="D19" s="39"/>
      <c r="E19" s="1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3.5" thickTop="1">
      <c r="A20" s="1"/>
      <c r="B20" s="2" t="s">
        <v>32</v>
      </c>
      <c r="C20" s="35"/>
      <c r="D20" s="38" t="s">
        <v>38</v>
      </c>
      <c r="E20" s="1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5.75" customHeight="1" thickBot="1">
      <c r="A21" s="1"/>
      <c r="B21" s="1"/>
      <c r="C21" s="14"/>
      <c r="D21" s="39"/>
      <c r="E21" s="1"/>
      <c r="F21" s="5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3.5" thickTop="1">
      <c r="A22" s="1"/>
      <c r="B22" s="2" t="s">
        <v>37</v>
      </c>
      <c r="C22" s="35"/>
      <c r="D22" s="39"/>
      <c r="E22" s="1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</row>
    <row r="23" spans="1:29" ht="12.75">
      <c r="A23" s="1"/>
      <c r="B23" s="2"/>
      <c r="C23" s="14"/>
      <c r="D23" s="39"/>
      <c r="E23" s="1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</row>
    <row r="24" spans="1:29" ht="12.75">
      <c r="A24" s="4" t="s">
        <v>9</v>
      </c>
      <c r="B24" s="2"/>
      <c r="C24" s="16"/>
      <c r="D24" s="39"/>
      <c r="E24" s="1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 ht="12.75">
      <c r="A25" s="1"/>
      <c r="B25" s="2"/>
      <c r="C25" s="16"/>
      <c r="D25" s="39"/>
      <c r="E25" s="1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 ht="13.5" thickBot="1">
      <c r="A26" s="1"/>
      <c r="B26" s="2"/>
      <c r="C26" s="14"/>
      <c r="D26" s="39"/>
      <c r="E26" s="1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</row>
    <row r="27" spans="1:29" ht="13.5" thickTop="1">
      <c r="A27" s="1"/>
      <c r="B27" s="2" t="s">
        <v>11</v>
      </c>
      <c r="C27" s="35"/>
      <c r="D27" s="39"/>
      <c r="E27" s="1"/>
      <c r="F27" s="5" t="s">
        <v>0</v>
      </c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</row>
    <row r="28" spans="1:29" ht="13.5" thickBot="1">
      <c r="A28" s="1"/>
      <c r="B28" s="2"/>
      <c r="C28" s="14"/>
      <c r="D28" s="39"/>
      <c r="E28" s="1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ht="13.5" thickTop="1">
      <c r="A29" s="1"/>
      <c r="B29" s="2" t="s">
        <v>10</v>
      </c>
      <c r="C29" s="35"/>
      <c r="D29" s="39"/>
      <c r="E29" s="1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</row>
    <row r="30" spans="1:29" ht="13.5" thickBot="1">
      <c r="A30" s="1"/>
      <c r="B30" s="2"/>
      <c r="C30" s="14"/>
      <c r="D30" s="39"/>
      <c r="E30" s="1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</row>
    <row r="31" spans="1:29" ht="13.5" thickTop="1">
      <c r="A31" s="1"/>
      <c r="B31" s="2" t="s">
        <v>15</v>
      </c>
      <c r="C31" s="35"/>
      <c r="D31" s="38" t="s">
        <v>12</v>
      </c>
      <c r="E31" s="1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</row>
    <row r="32" spans="1:29" ht="13.5" thickBot="1">
      <c r="A32" s="1"/>
      <c r="B32" s="1"/>
      <c r="C32" s="14"/>
      <c r="D32" s="39"/>
      <c r="E32" s="1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29" ht="13.5" thickTop="1">
      <c r="A33" s="1"/>
      <c r="B33" s="2" t="s">
        <v>13</v>
      </c>
      <c r="C33" s="35"/>
      <c r="D33" s="38" t="s">
        <v>40</v>
      </c>
      <c r="E33" s="1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</row>
    <row r="34" spans="1:29" ht="13.5" thickBot="1">
      <c r="A34" s="1"/>
      <c r="B34" s="2"/>
      <c r="C34" s="14"/>
      <c r="D34" s="39"/>
      <c r="E34" s="1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</row>
    <row r="35" spans="1:29" ht="13.5" thickTop="1">
      <c r="A35" s="1"/>
      <c r="B35" s="2" t="s">
        <v>41</v>
      </c>
      <c r="C35" s="35"/>
      <c r="D35" s="39"/>
      <c r="E35" s="1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</row>
    <row r="36" spans="1:29" ht="13.5" thickBot="1">
      <c r="A36" s="1"/>
      <c r="B36" s="2"/>
      <c r="C36" s="14"/>
      <c r="D36" s="39"/>
      <c r="E36" s="1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</row>
    <row r="37" spans="1:29" ht="13.5" thickTop="1">
      <c r="A37" s="1"/>
      <c r="B37" s="2" t="s">
        <v>14</v>
      </c>
      <c r="C37" s="35"/>
      <c r="D37" s="39"/>
      <c r="E37" s="1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</row>
    <row r="38" spans="1:29" ht="13.5" thickBot="1">
      <c r="A38" s="1"/>
      <c r="B38" s="2"/>
      <c r="C38" s="14"/>
      <c r="D38" s="39"/>
      <c r="E38" s="1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ht="13.5" thickTop="1">
      <c r="A39" s="1"/>
      <c r="B39" s="2" t="s">
        <v>16</v>
      </c>
      <c r="C39" s="35"/>
      <c r="D39" s="39"/>
      <c r="E39" s="1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</row>
    <row r="40" spans="1:29" ht="13.5" thickBot="1">
      <c r="A40" s="1"/>
      <c r="B40" s="2"/>
      <c r="C40" s="14"/>
      <c r="D40" s="39"/>
      <c r="E40" s="1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3.5" thickTop="1">
      <c r="A41" s="2" t="s">
        <v>30</v>
      </c>
      <c r="B41" s="10" t="str">
        <f>IF(C8&gt;0,"(entre "&amp;F1&amp;" et 2001) : ","(entre 1995 et 2001) : ")</f>
        <v>(entre 1995 et 2001) : </v>
      </c>
      <c r="C41" s="35"/>
      <c r="D41" s="39"/>
      <c r="E41" s="1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</row>
    <row r="42" spans="1:29" ht="13.5" thickBot="1">
      <c r="A42" s="1"/>
      <c r="B42" s="1"/>
      <c r="C42" s="14"/>
      <c r="D42" s="39"/>
      <c r="E42" s="1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</row>
    <row r="43" spans="1:29" ht="13.5" hidden="1" thickTop="1">
      <c r="A43" s="1"/>
      <c r="B43" s="2" t="s">
        <v>17</v>
      </c>
      <c r="C43" s="15" t="s">
        <v>31</v>
      </c>
      <c r="D43" s="39"/>
      <c r="E43" s="1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</row>
    <row r="44" spans="1:29" ht="13.5" hidden="1" thickBot="1">
      <c r="A44" s="1"/>
      <c r="B44" s="2"/>
      <c r="C44" s="14"/>
      <c r="D44" s="39"/>
      <c r="E44" s="1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</row>
    <row r="45" spans="1:29" ht="13.5" thickTop="1">
      <c r="A45" s="1"/>
      <c r="B45" s="2" t="s">
        <v>18</v>
      </c>
      <c r="C45" s="35"/>
      <c r="D45" s="39"/>
      <c r="E45" s="1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</row>
    <row r="46" spans="1:29" ht="13.5" thickBot="1">
      <c r="A46" s="1"/>
      <c r="B46" s="2"/>
      <c r="C46" s="14"/>
      <c r="D46" s="39"/>
      <c r="E46" s="1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</row>
    <row r="47" spans="1:29" ht="13.5" thickTop="1">
      <c r="A47" s="1"/>
      <c r="B47" s="2" t="s">
        <v>19</v>
      </c>
      <c r="C47" s="35"/>
      <c r="D47" s="39"/>
      <c r="E47" s="1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</row>
    <row r="48" spans="1:29" ht="13.5" thickBot="1">
      <c r="A48" s="1"/>
      <c r="B48" s="2"/>
      <c r="C48" s="14"/>
      <c r="D48" s="39"/>
      <c r="E48" s="1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29" ht="13.5" thickTop="1">
      <c r="A49" s="1"/>
      <c r="B49" s="2" t="s">
        <v>21</v>
      </c>
      <c r="C49" s="35"/>
      <c r="D49" s="38" t="s">
        <v>24</v>
      </c>
      <c r="E49" s="1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</row>
    <row r="50" spans="1:29" ht="13.5" thickBot="1">
      <c r="A50" s="1"/>
      <c r="B50" s="1"/>
      <c r="C50" s="14"/>
      <c r="D50" s="39"/>
      <c r="E50" s="1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</row>
    <row r="51" spans="1:29" ht="15" thickTop="1">
      <c r="A51" s="1"/>
      <c r="B51" s="2" t="s">
        <v>22</v>
      </c>
      <c r="C51" s="35"/>
      <c r="D51" s="38" t="s">
        <v>24</v>
      </c>
      <c r="E51" s="1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</row>
    <row r="52" spans="1:29" ht="13.5" thickBot="1">
      <c r="A52" s="1"/>
      <c r="B52" s="1"/>
      <c r="C52" s="14"/>
      <c r="D52" s="39"/>
      <c r="E52" s="1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</row>
    <row r="53" spans="1:29" ht="13.5" thickTop="1">
      <c r="A53" s="1"/>
      <c r="B53" s="2" t="s">
        <v>20</v>
      </c>
      <c r="C53" s="35"/>
      <c r="D53" s="38" t="s">
        <v>23</v>
      </c>
      <c r="E53" s="1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</row>
    <row r="54" spans="1:29" ht="13.5" thickBot="1">
      <c r="A54" s="1"/>
      <c r="B54" s="1"/>
      <c r="C54" s="14"/>
      <c r="D54" s="39"/>
      <c r="E54" s="1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</row>
    <row r="55" spans="1:29" ht="13.5" thickTop="1">
      <c r="A55" s="1"/>
      <c r="B55" s="2" t="s">
        <v>35</v>
      </c>
      <c r="C55" s="36"/>
      <c r="D55" s="37"/>
      <c r="E55" s="1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</row>
    <row r="56" spans="1:29" ht="12.75">
      <c r="A56" s="1"/>
      <c r="B56" s="2"/>
      <c r="C56" s="14"/>
      <c r="D56" s="39"/>
      <c r="E56" s="1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</row>
    <row r="57" spans="1:29" ht="12.75">
      <c r="A57" s="4" t="s">
        <v>25</v>
      </c>
      <c r="B57" s="2"/>
      <c r="C57" s="14"/>
      <c r="D57" s="39"/>
      <c r="E57" s="1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</row>
    <row r="58" spans="1:29" ht="12.75">
      <c r="A58" s="4" t="s">
        <v>26</v>
      </c>
      <c r="B58" s="2"/>
      <c r="C58" s="14"/>
      <c r="D58" s="39"/>
      <c r="E58" s="1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pans="1:29" ht="34.5" customHeight="1">
      <c r="A59" s="1"/>
      <c r="B59" s="2"/>
      <c r="C59" s="14"/>
      <c r="D59" s="39"/>
      <c r="E59" s="1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2.75">
      <c r="A60" s="1"/>
      <c r="B60" s="2"/>
      <c r="C60" s="14"/>
      <c r="D60" s="39"/>
      <c r="E60" s="1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</row>
    <row r="61" spans="1:29" ht="12.75">
      <c r="A61" s="1"/>
      <c r="B61" s="2"/>
      <c r="C61" s="14"/>
      <c r="D61" s="39"/>
      <c r="E61" s="1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spans="1:29" ht="12.75">
      <c r="A62" s="7"/>
      <c r="B62" s="8"/>
      <c r="C62" s="17"/>
      <c r="D62" s="40"/>
      <c r="E62" s="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</row>
    <row r="63" spans="1:29" ht="12.75">
      <c r="A63" s="7"/>
      <c r="B63" s="8"/>
      <c r="C63" s="17"/>
      <c r="D63" s="40"/>
      <c r="E63" s="7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</row>
    <row r="64" spans="1:29" ht="12.75">
      <c r="A64" s="7"/>
      <c r="B64" s="8"/>
      <c r="C64" s="17"/>
      <c r="D64" s="40"/>
      <c r="E64" s="7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29" ht="12.75">
      <c r="A65" s="7"/>
      <c r="B65" s="8"/>
      <c r="C65" s="17"/>
      <c r="D65" s="40"/>
      <c r="E65" s="7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</row>
    <row r="66" spans="1:29" ht="12.75">
      <c r="A66" s="7"/>
      <c r="B66" s="8"/>
      <c r="C66" s="17"/>
      <c r="D66" s="40"/>
      <c r="E66" s="7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</row>
    <row r="67" spans="1:29" ht="12.75">
      <c r="A67" s="7"/>
      <c r="B67" s="8"/>
      <c r="C67" s="17"/>
      <c r="D67" s="40"/>
      <c r="E67" s="7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</row>
    <row r="68" spans="1:29" ht="12.75">
      <c r="A68" s="7"/>
      <c r="B68" s="8"/>
      <c r="C68" s="17"/>
      <c r="D68" s="40"/>
      <c r="E68" s="7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</row>
    <row r="69" spans="1:29" ht="12.75">
      <c r="A69" s="7"/>
      <c r="B69" s="8"/>
      <c r="C69" s="17"/>
      <c r="D69" s="40"/>
      <c r="E69" s="7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</row>
    <row r="70" spans="1:29" ht="12.75">
      <c r="A70" s="7"/>
      <c r="B70" s="8"/>
      <c r="C70" s="17"/>
      <c r="D70" s="40"/>
      <c r="E70" s="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</row>
    <row r="71" spans="1:29" ht="12.75">
      <c r="A71" s="7"/>
      <c r="B71" s="8"/>
      <c r="C71" s="17"/>
      <c r="D71" s="40"/>
      <c r="E71" s="7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</row>
    <row r="72" spans="1:29" ht="12.75">
      <c r="A72" s="7"/>
      <c r="B72" s="8"/>
      <c r="C72" s="17"/>
      <c r="D72" s="40"/>
      <c r="E72" s="7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</row>
    <row r="73" spans="1:29" ht="12.75">
      <c r="A73" s="7"/>
      <c r="B73" s="8"/>
      <c r="C73" s="17"/>
      <c r="D73" s="40"/>
      <c r="E73" s="7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</row>
    <row r="74" spans="1:29" ht="12.75">
      <c r="A74" s="7"/>
      <c r="B74" s="8"/>
      <c r="C74" s="17"/>
      <c r="D74" s="40"/>
      <c r="E74" s="7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</row>
    <row r="75" spans="1:29" ht="12.75">
      <c r="A75" s="7"/>
      <c r="B75" s="8"/>
      <c r="C75" s="17"/>
      <c r="D75" s="40"/>
      <c r="E75" s="7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</row>
    <row r="76" spans="1:29" ht="12.75">
      <c r="A76" s="7"/>
      <c r="B76" s="8"/>
      <c r="C76" s="17"/>
      <c r="D76" s="40"/>
      <c r="E76" s="7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</row>
    <row r="77" spans="1:29" ht="12.75">
      <c r="A77" s="7"/>
      <c r="B77" s="8"/>
      <c r="C77" s="17"/>
      <c r="D77" s="40"/>
      <c r="E77" s="7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</row>
    <row r="78" spans="1:29" ht="12.75">
      <c r="A78" s="7"/>
      <c r="B78" s="8"/>
      <c r="C78" s="17"/>
      <c r="D78" s="40"/>
      <c r="E78" s="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</row>
    <row r="79" spans="1:29" ht="12.75">
      <c r="A79" s="7"/>
      <c r="B79" s="8"/>
      <c r="C79" s="17"/>
      <c r="D79" s="40"/>
      <c r="E79" s="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</row>
    <row r="80" spans="1:29" ht="12.75">
      <c r="A80" s="7"/>
      <c r="B80" s="8"/>
      <c r="C80" s="17"/>
      <c r="D80" s="40"/>
      <c r="E80" s="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</row>
    <row r="81" spans="1:29" ht="12.75">
      <c r="A81" s="7"/>
      <c r="B81" s="8"/>
      <c r="C81" s="17"/>
      <c r="D81" s="40"/>
      <c r="E81" s="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</row>
    <row r="82" spans="1:29" ht="12.75">
      <c r="A82" s="7"/>
      <c r="B82" s="8"/>
      <c r="C82" s="17"/>
      <c r="D82" s="40"/>
      <c r="E82" s="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</row>
    <row r="83" spans="1:29" ht="12.75">
      <c r="A83" s="7"/>
      <c r="B83" s="8"/>
      <c r="C83" s="17"/>
      <c r="D83" s="40"/>
      <c r="E83" s="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</row>
    <row r="84" spans="1:29" ht="12.75">
      <c r="A84" s="7"/>
      <c r="B84" s="8"/>
      <c r="C84" s="17"/>
      <c r="D84" s="40"/>
      <c r="E84" s="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</row>
    <row r="85" spans="1:29" ht="12.75">
      <c r="A85" s="7"/>
      <c r="B85" s="8"/>
      <c r="C85" s="17"/>
      <c r="D85" s="40"/>
      <c r="E85" s="7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</row>
    <row r="86" spans="1:29" ht="12.75">
      <c r="A86" s="7"/>
      <c r="B86" s="8"/>
      <c r="C86" s="17"/>
      <c r="D86" s="40"/>
      <c r="E86" s="7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</row>
    <row r="87" spans="1:29" ht="12.75">
      <c r="A87" s="7"/>
      <c r="B87" s="8"/>
      <c r="C87" s="17"/>
      <c r="D87" s="40"/>
      <c r="E87" s="7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</row>
    <row r="88" spans="1:29" ht="12.75">
      <c r="A88" s="7"/>
      <c r="B88" s="8"/>
      <c r="C88" s="17"/>
      <c r="D88" s="40"/>
      <c r="E88" s="7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ht="12.75">
      <c r="A89" s="7"/>
      <c r="B89" s="8"/>
      <c r="C89" s="17"/>
      <c r="D89" s="40"/>
      <c r="E89" s="7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</row>
    <row r="90" spans="1:29" ht="12.75">
      <c r="A90" s="7"/>
      <c r="B90" s="8"/>
      <c r="C90" s="17"/>
      <c r="D90" s="40"/>
      <c r="E90" s="7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1:29" ht="12.75">
      <c r="A91" s="7"/>
      <c r="B91" s="8"/>
      <c r="C91" s="17"/>
      <c r="D91" s="40"/>
      <c r="E91" s="7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1:29" ht="12.75">
      <c r="A92" s="7"/>
      <c r="B92" s="8"/>
      <c r="C92" s="17"/>
      <c r="D92" s="40"/>
      <c r="E92" s="7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1:29" ht="12.75">
      <c r="A93" s="7"/>
      <c r="B93" s="8"/>
      <c r="C93" s="17"/>
      <c r="D93" s="40"/>
      <c r="E93" s="7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1:29" ht="12.75">
      <c r="A94" s="7"/>
      <c r="B94" s="8"/>
      <c r="C94" s="17"/>
      <c r="D94" s="40"/>
      <c r="E94" s="7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1:29" ht="12.75">
      <c r="A95" s="7"/>
      <c r="B95" s="8"/>
      <c r="C95" s="17"/>
      <c r="D95" s="40"/>
      <c r="E95" s="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1:29" ht="12.75">
      <c r="A96" s="7"/>
      <c r="B96" s="8"/>
      <c r="C96" s="17"/>
      <c r="D96" s="40"/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1:29" ht="12.75">
      <c r="A97" s="7"/>
      <c r="B97" s="8"/>
      <c r="C97" s="17"/>
      <c r="D97" s="40"/>
      <c r="E97" s="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1:29" ht="12.75">
      <c r="A98" s="7"/>
      <c r="B98" s="8"/>
      <c r="C98" s="17"/>
      <c r="D98" s="40"/>
      <c r="E98" s="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1:29" ht="12.75">
      <c r="A99" s="7"/>
      <c r="B99" s="8"/>
      <c r="C99" s="17"/>
      <c r="D99" s="40"/>
      <c r="E99" s="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1:29" ht="12.75">
      <c r="A100" s="7"/>
      <c r="B100" s="8"/>
      <c r="C100" s="17"/>
      <c r="D100" s="40"/>
      <c r="E100" s="7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  <row r="101" spans="1:29" ht="12.75">
      <c r="A101" s="7"/>
      <c r="B101" s="8"/>
      <c r="C101" s="17"/>
      <c r="D101" s="40"/>
      <c r="E101" s="7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</row>
    <row r="102" spans="1:29" ht="12.75">
      <c r="A102" s="7"/>
      <c r="B102" s="8"/>
      <c r="C102" s="17"/>
      <c r="D102" s="40"/>
      <c r="E102" s="7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</row>
    <row r="103" spans="1:29" ht="12.75">
      <c r="A103" s="7"/>
      <c r="B103" s="8"/>
      <c r="C103" s="17"/>
      <c r="D103" s="40"/>
      <c r="E103" s="7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</row>
    <row r="104" spans="1:29" ht="12.75">
      <c r="A104" s="7"/>
      <c r="B104" s="8"/>
      <c r="C104" s="17"/>
      <c r="D104" s="40"/>
      <c r="E104" s="7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</row>
    <row r="105" spans="1:29" ht="12.75">
      <c r="A105" s="7"/>
      <c r="B105" s="8"/>
      <c r="C105" s="17"/>
      <c r="D105" s="40"/>
      <c r="E105" s="7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</row>
    <row r="106" spans="1:29" ht="12.75">
      <c r="A106" s="7"/>
      <c r="B106" s="8"/>
      <c r="C106" s="17"/>
      <c r="D106" s="40"/>
      <c r="E106" s="7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</row>
    <row r="107" spans="1:29" ht="12.75">
      <c r="A107" s="7"/>
      <c r="B107" s="8"/>
      <c r="C107" s="17"/>
      <c r="D107" s="40"/>
      <c r="E107" s="7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</row>
    <row r="108" spans="1:29" ht="12.75">
      <c r="A108" s="7"/>
      <c r="B108" s="8"/>
      <c r="C108" s="17"/>
      <c r="D108" s="40"/>
      <c r="E108" s="7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</row>
    <row r="109" spans="1:29" ht="12.75">
      <c r="A109" s="7"/>
      <c r="B109" s="8"/>
      <c r="C109" s="17"/>
      <c r="D109" s="40"/>
      <c r="E109" s="7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</row>
    <row r="110" spans="1:29" ht="12.75">
      <c r="A110" s="7"/>
      <c r="B110" s="8"/>
      <c r="C110" s="17"/>
      <c r="D110" s="40"/>
      <c r="E110" s="7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</row>
    <row r="111" spans="1:29" ht="12.75">
      <c r="A111" s="7"/>
      <c r="B111" s="8"/>
      <c r="C111" s="17"/>
      <c r="D111" s="40"/>
      <c r="E111" s="7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</row>
    <row r="112" spans="1:29" ht="12.75">
      <c r="A112" s="7"/>
      <c r="B112" s="8"/>
      <c r="C112" s="17"/>
      <c r="D112" s="40"/>
      <c r="E112" s="7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</row>
    <row r="113" spans="1:29" ht="12.75">
      <c r="A113" s="7"/>
      <c r="B113" s="8"/>
      <c r="C113" s="17"/>
      <c r="D113" s="40"/>
      <c r="E113" s="7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</row>
    <row r="114" spans="1:29" ht="12.75">
      <c r="A114" s="7"/>
      <c r="B114" s="8"/>
      <c r="C114" s="17"/>
      <c r="D114" s="40"/>
      <c r="E114" s="7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</row>
    <row r="115" spans="1:29" ht="12.75">
      <c r="A115" s="7"/>
      <c r="B115" s="8"/>
      <c r="C115" s="17"/>
      <c r="D115" s="40"/>
      <c r="E115" s="7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</row>
    <row r="116" spans="1:29" ht="12.75">
      <c r="A116" s="7"/>
      <c r="B116" s="8"/>
      <c r="C116" s="17"/>
      <c r="D116" s="40"/>
      <c r="E116" s="7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</row>
    <row r="117" spans="1:29" ht="12.75">
      <c r="A117" s="7"/>
      <c r="B117" s="8"/>
      <c r="C117" s="17"/>
      <c r="D117" s="40"/>
      <c r="E117" s="7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</row>
    <row r="118" spans="1:29" ht="12.75">
      <c r="A118" s="7"/>
      <c r="B118" s="8"/>
      <c r="C118" s="17"/>
      <c r="D118" s="40"/>
      <c r="E118" s="7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</row>
    <row r="119" spans="1:29" ht="12.75">
      <c r="A119" s="7"/>
      <c r="B119" s="8"/>
      <c r="C119" s="17"/>
      <c r="D119" s="40"/>
      <c r="E119" s="7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</row>
    <row r="120" spans="1:29" ht="12.75">
      <c r="A120" s="7"/>
      <c r="B120" s="8"/>
      <c r="C120" s="17"/>
      <c r="D120" s="40"/>
      <c r="E120" s="7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</row>
    <row r="121" spans="1:29" ht="12.75">
      <c r="A121" s="7"/>
      <c r="B121" s="8"/>
      <c r="C121" s="17"/>
      <c r="D121" s="40"/>
      <c r="E121" s="7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</row>
    <row r="122" spans="1:29" ht="12.75">
      <c r="A122" s="7"/>
      <c r="B122" s="8"/>
      <c r="C122" s="17"/>
      <c r="D122" s="40"/>
      <c r="E122" s="7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</row>
    <row r="123" spans="1:29" ht="12.75">
      <c r="A123" s="7"/>
      <c r="B123" s="8"/>
      <c r="C123" s="17"/>
      <c r="D123" s="40"/>
      <c r="E123" s="7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</row>
    <row r="124" spans="1:29" ht="12.75">
      <c r="A124" s="7"/>
      <c r="B124" s="8"/>
      <c r="C124" s="17"/>
      <c r="D124" s="40"/>
      <c r="E124" s="7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</row>
    <row r="125" spans="1:29" ht="12.75">
      <c r="A125" s="7"/>
      <c r="B125" s="8"/>
      <c r="C125" s="17"/>
      <c r="D125" s="40"/>
      <c r="E125" s="7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</row>
    <row r="126" spans="1:29" ht="12.75">
      <c r="A126" s="7"/>
      <c r="B126" s="8"/>
      <c r="C126" s="17"/>
      <c r="D126" s="40"/>
      <c r="E126" s="7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</row>
    <row r="127" spans="1:29" ht="12.75">
      <c r="A127" s="7"/>
      <c r="B127" s="8"/>
      <c r="C127" s="17"/>
      <c r="D127" s="40"/>
      <c r="E127" s="7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</row>
    <row r="128" spans="1:29" ht="12.75">
      <c r="A128" s="7"/>
      <c r="B128" s="8"/>
      <c r="C128" s="17"/>
      <c r="D128" s="40"/>
      <c r="E128" s="7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  <row r="129" spans="1:29" ht="12.75">
      <c r="A129" s="7"/>
      <c r="B129" s="8"/>
      <c r="C129" s="17"/>
      <c r="D129" s="40"/>
      <c r="E129" s="7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</row>
    <row r="130" spans="1:29" ht="12.75">
      <c r="A130" s="7"/>
      <c r="B130" s="8"/>
      <c r="C130" s="17"/>
      <c r="D130" s="40"/>
      <c r="E130" s="7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</row>
    <row r="131" spans="1:29" ht="12.75">
      <c r="A131" s="7"/>
      <c r="B131" s="8"/>
      <c r="C131" s="17"/>
      <c r="D131" s="40"/>
      <c r="E131" s="7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</row>
    <row r="132" spans="1:29" ht="12.75">
      <c r="A132" s="7"/>
      <c r="B132" s="8"/>
      <c r="C132" s="17"/>
      <c r="D132" s="40"/>
      <c r="E132" s="7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</row>
    <row r="133" spans="1:29" ht="12.75">
      <c r="A133" s="7"/>
      <c r="B133" s="8"/>
      <c r="C133" s="17"/>
      <c r="D133" s="40"/>
      <c r="E133" s="7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</row>
    <row r="134" spans="1:29" ht="12.75">
      <c r="A134" s="7"/>
      <c r="B134" s="8"/>
      <c r="C134" s="17"/>
      <c r="D134" s="40"/>
      <c r="E134" s="7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</row>
    <row r="135" spans="1:29" ht="12.75">
      <c r="A135" s="7"/>
      <c r="B135" s="8"/>
      <c r="C135" s="17"/>
      <c r="D135" s="40"/>
      <c r="E135" s="7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</row>
    <row r="136" spans="1:29" ht="12.75">
      <c r="A136" s="7"/>
      <c r="B136" s="8"/>
      <c r="C136" s="17"/>
      <c r="D136" s="40"/>
      <c r="E136" s="7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</row>
    <row r="137" spans="1:29" ht="12.75">
      <c r="A137" s="7"/>
      <c r="B137" s="8"/>
      <c r="C137" s="17"/>
      <c r="D137" s="40"/>
      <c r="E137" s="7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</row>
    <row r="138" spans="1:29" ht="12.75">
      <c r="A138" s="7"/>
      <c r="B138" s="8"/>
      <c r="C138" s="17"/>
      <c r="D138" s="40"/>
      <c r="E138" s="7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</row>
    <row r="139" spans="1:29" ht="12.75">
      <c r="A139" s="7"/>
      <c r="B139" s="8"/>
      <c r="C139" s="17"/>
      <c r="D139" s="40"/>
      <c r="E139" s="7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</row>
    <row r="140" spans="1:29" ht="12.75">
      <c r="A140" s="7"/>
      <c r="B140" s="8"/>
      <c r="C140" s="17"/>
      <c r="D140" s="40"/>
      <c r="E140" s="7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</row>
    <row r="141" spans="1:29" ht="12.75">
      <c r="A141" s="7"/>
      <c r="B141" s="8"/>
      <c r="C141" s="17"/>
      <c r="D141" s="40"/>
      <c r="E141" s="7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</row>
    <row r="142" spans="1:29" ht="12.75">
      <c r="A142" s="7"/>
      <c r="B142" s="8"/>
      <c r="C142" s="17"/>
      <c r="D142" s="40"/>
      <c r="E142" s="7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</row>
    <row r="143" spans="1:29" ht="12.75">
      <c r="A143" s="7"/>
      <c r="B143" s="8"/>
      <c r="C143" s="17"/>
      <c r="D143" s="40"/>
      <c r="E143" s="7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</row>
    <row r="144" spans="1:29" ht="12.75">
      <c r="A144" s="7"/>
      <c r="B144" s="8"/>
      <c r="C144" s="17"/>
      <c r="D144" s="40"/>
      <c r="E144" s="7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</row>
    <row r="145" spans="1:29" ht="12.75">
      <c r="A145" s="7"/>
      <c r="B145" s="8"/>
      <c r="C145" s="17"/>
      <c r="D145" s="40"/>
      <c r="E145" s="7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</row>
    <row r="146" spans="1:29" ht="12.75">
      <c r="A146" s="7"/>
      <c r="B146" s="8"/>
      <c r="C146" s="17"/>
      <c r="D146" s="40"/>
      <c r="E146" s="7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</row>
    <row r="147" spans="1:29" ht="12.75">
      <c r="A147" s="7"/>
      <c r="B147" s="8"/>
      <c r="C147" s="17"/>
      <c r="D147" s="40"/>
      <c r="E147" s="7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</row>
    <row r="148" spans="1:29" ht="12.75">
      <c r="A148" s="7"/>
      <c r="B148" s="8"/>
      <c r="C148" s="17"/>
      <c r="D148" s="40"/>
      <c r="E148" s="7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</row>
    <row r="149" spans="1:29" ht="12.75">
      <c r="A149" s="7"/>
      <c r="B149" s="8"/>
      <c r="C149" s="17"/>
      <c r="D149" s="40"/>
      <c r="E149" s="7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</row>
    <row r="150" spans="1:29" ht="12.75">
      <c r="A150" s="7"/>
      <c r="B150" s="8"/>
      <c r="C150" s="17"/>
      <c r="D150" s="40"/>
      <c r="E150" s="7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</row>
    <row r="151" spans="1:29" ht="12.75">
      <c r="A151" s="7"/>
      <c r="B151" s="8"/>
      <c r="C151" s="17"/>
      <c r="D151" s="40"/>
      <c r="E151" s="7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</row>
    <row r="152" spans="1:29" ht="12.75">
      <c r="A152" s="7"/>
      <c r="B152" s="8"/>
      <c r="C152" s="17"/>
      <c r="D152" s="40"/>
      <c r="E152" s="7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</row>
    <row r="153" spans="1:29" ht="12.75">
      <c r="A153" s="7"/>
      <c r="B153" s="8"/>
      <c r="C153" s="17"/>
      <c r="D153" s="40"/>
      <c r="E153" s="7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</row>
    <row r="154" spans="1:29" ht="12.75">
      <c r="A154" s="7"/>
      <c r="B154" s="8"/>
      <c r="C154" s="17"/>
      <c r="D154" s="40"/>
      <c r="E154" s="7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</row>
    <row r="155" spans="1:29" ht="12.75">
      <c r="A155" s="7"/>
      <c r="B155" s="8"/>
      <c r="C155" s="17"/>
      <c r="D155" s="40"/>
      <c r="E155" s="7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</row>
    <row r="156" spans="1:29" ht="12.75">
      <c r="A156" s="7"/>
      <c r="B156" s="8"/>
      <c r="C156" s="17"/>
      <c r="D156" s="40"/>
      <c r="E156" s="7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</row>
    <row r="157" spans="1:29" ht="12.75">
      <c r="A157" s="7"/>
      <c r="B157" s="8"/>
      <c r="C157" s="17"/>
      <c r="D157" s="40"/>
      <c r="E157" s="7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</row>
    <row r="158" spans="1:29" ht="12.75">
      <c r="A158" s="7"/>
      <c r="B158" s="8"/>
      <c r="C158" s="17"/>
      <c r="D158" s="40"/>
      <c r="E158" s="7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</row>
    <row r="159" spans="1:29" ht="12.75">
      <c r="A159" s="7"/>
      <c r="B159" s="8"/>
      <c r="C159" s="17"/>
      <c r="D159" s="40"/>
      <c r="E159" s="7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</row>
    <row r="160" spans="1:29" ht="12.75">
      <c r="A160" s="7"/>
      <c r="B160" s="8"/>
      <c r="C160" s="17"/>
      <c r="D160" s="40"/>
      <c r="E160" s="7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</row>
    <row r="161" spans="1:29" ht="12.75">
      <c r="A161" s="7"/>
      <c r="B161" s="8"/>
      <c r="C161" s="17"/>
      <c r="D161" s="40"/>
      <c r="E161" s="7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</row>
    <row r="162" spans="1:29" ht="12.75">
      <c r="A162" s="7"/>
      <c r="B162" s="8"/>
      <c r="C162" s="17"/>
      <c r="D162" s="40"/>
      <c r="E162" s="7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</row>
    <row r="163" spans="1:29" ht="12.75">
      <c r="A163" s="7"/>
      <c r="B163" s="8"/>
      <c r="C163" s="17"/>
      <c r="D163" s="40"/>
      <c r="E163" s="7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</row>
    <row r="164" spans="1:29" ht="12.75">
      <c r="A164" s="7"/>
      <c r="B164" s="8"/>
      <c r="C164" s="17"/>
      <c r="D164" s="40"/>
      <c r="E164" s="7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</row>
    <row r="165" spans="1:29" ht="12.75">
      <c r="A165" s="7"/>
      <c r="B165" s="8"/>
      <c r="C165" s="17"/>
      <c r="D165" s="40"/>
      <c r="E165" s="7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</row>
    <row r="166" spans="1:29" ht="12.75">
      <c r="A166" s="7"/>
      <c r="B166" s="8"/>
      <c r="C166" s="17"/>
      <c r="D166" s="40"/>
      <c r="E166" s="7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</row>
    <row r="167" spans="1:29" ht="12.75">
      <c r="A167" s="7"/>
      <c r="B167" s="8"/>
      <c r="C167" s="17"/>
      <c r="D167" s="40"/>
      <c r="E167" s="7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</row>
    <row r="168" spans="1:29" ht="12.75">
      <c r="A168" s="7"/>
      <c r="B168" s="8"/>
      <c r="C168" s="17"/>
      <c r="D168" s="40"/>
      <c r="E168" s="7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</row>
    <row r="169" spans="1:29" ht="12.75">
      <c r="A169" s="7"/>
      <c r="B169" s="8"/>
      <c r="C169" s="17"/>
      <c r="D169" s="40"/>
      <c r="E169" s="7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</row>
    <row r="170" spans="1:29" ht="12.75">
      <c r="A170" s="7"/>
      <c r="B170" s="8"/>
      <c r="C170" s="17"/>
      <c r="D170" s="40"/>
      <c r="E170" s="7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</row>
    <row r="171" spans="1:29" ht="12.75">
      <c r="A171" s="7"/>
      <c r="B171" s="8"/>
      <c r="C171" s="17"/>
      <c r="D171" s="40"/>
      <c r="E171" s="7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</row>
    <row r="172" spans="1:29" ht="12.75">
      <c r="A172" s="7"/>
      <c r="B172" s="8"/>
      <c r="C172" s="17"/>
      <c r="D172" s="40"/>
      <c r="E172" s="7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</row>
    <row r="173" spans="1:29" ht="12.75">
      <c r="A173" s="7"/>
      <c r="B173" s="8"/>
      <c r="C173" s="17"/>
      <c r="D173" s="40"/>
      <c r="E173" s="7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</row>
    <row r="174" spans="1:29" ht="12.75">
      <c r="A174" s="7"/>
      <c r="B174" s="8"/>
      <c r="C174" s="17"/>
      <c r="D174" s="40"/>
      <c r="E174" s="7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</row>
    <row r="175" spans="1:29" ht="12.75">
      <c r="A175" s="7"/>
      <c r="B175" s="8"/>
      <c r="C175" s="17"/>
      <c r="D175" s="40"/>
      <c r="E175" s="7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</row>
    <row r="176" spans="1:29" ht="12.75">
      <c r="A176" s="7"/>
      <c r="B176" s="8"/>
      <c r="C176" s="17"/>
      <c r="D176" s="40"/>
      <c r="E176" s="7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</row>
    <row r="177" spans="1:29" ht="12.75">
      <c r="A177" s="7"/>
      <c r="B177" s="8"/>
      <c r="C177" s="17"/>
      <c r="D177" s="40"/>
      <c r="E177" s="7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</row>
    <row r="178" spans="1:29" ht="12.75">
      <c r="A178" s="7"/>
      <c r="B178" s="8"/>
      <c r="C178" s="17"/>
      <c r="D178" s="40"/>
      <c r="E178" s="7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</row>
    <row r="179" spans="1:29" ht="12.75">
      <c r="A179" s="7"/>
      <c r="B179" s="8"/>
      <c r="C179" s="17"/>
      <c r="D179" s="40"/>
      <c r="E179" s="7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</row>
    <row r="180" spans="1:29" ht="12.75">
      <c r="A180" s="7"/>
      <c r="B180" s="8"/>
      <c r="C180" s="17"/>
      <c r="D180" s="40"/>
      <c r="E180" s="7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</row>
    <row r="181" spans="1:29" ht="12.75">
      <c r="A181" s="7"/>
      <c r="B181" s="8"/>
      <c r="C181" s="17"/>
      <c r="D181" s="40"/>
      <c r="E181" s="7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</row>
    <row r="182" spans="1:29" ht="12.75">
      <c r="A182" s="7"/>
      <c r="B182" s="8"/>
      <c r="C182" s="17"/>
      <c r="D182" s="40"/>
      <c r="E182" s="7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</row>
    <row r="183" spans="1:29" ht="12.75">
      <c r="A183" s="7"/>
      <c r="B183" s="8"/>
      <c r="C183" s="17"/>
      <c r="D183" s="40"/>
      <c r="E183" s="7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</row>
    <row r="184" spans="1:29" ht="12.75">
      <c r="A184" s="7"/>
      <c r="B184" s="8"/>
      <c r="C184" s="17"/>
      <c r="D184" s="40"/>
      <c r="E184" s="7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</row>
    <row r="185" spans="1:29" ht="12.75">
      <c r="A185" s="7"/>
      <c r="B185" s="8"/>
      <c r="C185" s="17"/>
      <c r="D185" s="40"/>
      <c r="E185" s="7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</row>
    <row r="186" spans="1:29" ht="12.75">
      <c r="A186" s="7"/>
      <c r="B186" s="8"/>
      <c r="C186" s="17"/>
      <c r="D186" s="40"/>
      <c r="E186" s="7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</row>
    <row r="187" spans="1:29" ht="12.75">
      <c r="A187" s="7"/>
      <c r="B187" s="8"/>
      <c r="C187" s="17"/>
      <c r="D187" s="40"/>
      <c r="E187" s="7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</row>
    <row r="188" spans="1:29" ht="12.75">
      <c r="A188" s="7"/>
      <c r="B188" s="8"/>
      <c r="C188" s="17"/>
      <c r="D188" s="40"/>
      <c r="E188" s="7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</row>
    <row r="189" spans="1:29" ht="12.75">
      <c r="A189" s="7"/>
      <c r="B189" s="8"/>
      <c r="C189" s="17"/>
      <c r="D189" s="40"/>
      <c r="E189" s="7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</row>
    <row r="190" spans="1:29" ht="12.75">
      <c r="A190" s="7"/>
      <c r="B190" s="8"/>
      <c r="C190" s="17"/>
      <c r="D190" s="40"/>
      <c r="E190" s="7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</row>
    <row r="191" spans="1:29" ht="12.75">
      <c r="A191" s="7"/>
      <c r="B191" s="8"/>
      <c r="C191" s="17"/>
      <c r="D191" s="40"/>
      <c r="E191" s="7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</row>
    <row r="192" spans="1:29" ht="12.75">
      <c r="A192" s="7"/>
      <c r="B192" s="8"/>
      <c r="C192" s="17"/>
      <c r="D192" s="40"/>
      <c r="E192" s="7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</row>
    <row r="193" spans="1:29" ht="12.75">
      <c r="A193" s="7"/>
      <c r="B193" s="8"/>
      <c r="C193" s="17"/>
      <c r="D193" s="40"/>
      <c r="E193" s="7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</row>
    <row r="194" spans="1:29" ht="12.75">
      <c r="A194" s="7"/>
      <c r="B194" s="8"/>
      <c r="C194" s="17"/>
      <c r="D194" s="40"/>
      <c r="E194" s="7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</row>
    <row r="195" spans="1:29" ht="12.75">
      <c r="A195" s="7"/>
      <c r="B195" s="8"/>
      <c r="C195" s="17"/>
      <c r="D195" s="40"/>
      <c r="E195" s="7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</row>
    <row r="196" spans="1:29" ht="12.75">
      <c r="A196" s="7"/>
      <c r="B196" s="8"/>
      <c r="C196" s="17"/>
      <c r="D196" s="40"/>
      <c r="E196" s="7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</row>
    <row r="197" spans="1:29" ht="12.75">
      <c r="A197" s="7"/>
      <c r="B197" s="8"/>
      <c r="C197" s="17"/>
      <c r="D197" s="40"/>
      <c r="E197" s="7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</row>
    <row r="198" spans="1:29" ht="12.75">
      <c r="A198" s="7"/>
      <c r="B198" s="8"/>
      <c r="C198" s="17"/>
      <c r="D198" s="40"/>
      <c r="E198" s="7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</row>
    <row r="199" spans="1:29" ht="12.75">
      <c r="A199" s="7"/>
      <c r="B199" s="8"/>
      <c r="C199" s="17"/>
      <c r="D199" s="40"/>
      <c r="E199" s="7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</row>
    <row r="200" spans="1:29" ht="12.75">
      <c r="A200" s="7"/>
      <c r="B200" s="8"/>
      <c r="C200" s="17"/>
      <c r="D200" s="40"/>
      <c r="E200" s="7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</row>
    <row r="201" spans="1:29" ht="12.75">
      <c r="A201" s="7"/>
      <c r="B201" s="8"/>
      <c r="C201" s="17"/>
      <c r="D201" s="40"/>
      <c r="E201" s="7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</row>
    <row r="202" spans="1:29" ht="12.75">
      <c r="A202" s="7"/>
      <c r="B202" s="8"/>
      <c r="C202" s="17"/>
      <c r="D202" s="40"/>
      <c r="E202" s="7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</row>
    <row r="203" spans="1:29" ht="12.75">
      <c r="A203" s="7"/>
      <c r="B203" s="8"/>
      <c r="C203" s="17"/>
      <c r="D203" s="40"/>
      <c r="E203" s="7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</row>
    <row r="204" spans="1:29" ht="12.75">
      <c r="A204" s="7"/>
      <c r="B204" s="8"/>
      <c r="C204" s="17"/>
      <c r="D204" s="40"/>
      <c r="E204" s="7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</row>
    <row r="205" spans="1:29" ht="12.75">
      <c r="A205" s="7"/>
      <c r="B205" s="8"/>
      <c r="C205" s="17"/>
      <c r="D205" s="40"/>
      <c r="E205" s="7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</row>
    <row r="206" spans="1:29" ht="12.75">
      <c r="A206" s="7"/>
      <c r="B206" s="8"/>
      <c r="C206" s="17"/>
      <c r="D206" s="40"/>
      <c r="E206" s="7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</row>
    <row r="207" spans="1:29" ht="12.75">
      <c r="A207" s="7"/>
      <c r="B207" s="8"/>
      <c r="C207" s="17"/>
      <c r="D207" s="40"/>
      <c r="E207" s="7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</row>
    <row r="208" spans="1:29" ht="12.75">
      <c r="A208" s="7"/>
      <c r="B208" s="8"/>
      <c r="C208" s="17"/>
      <c r="D208" s="40"/>
      <c r="E208" s="7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</row>
    <row r="209" spans="1:29" ht="12.75">
      <c r="A209" s="7"/>
      <c r="B209" s="8"/>
      <c r="C209" s="17"/>
      <c r="D209" s="40"/>
      <c r="E209" s="7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</row>
    <row r="210" spans="1:29" ht="12.75">
      <c r="A210" s="7"/>
      <c r="B210" s="8"/>
      <c r="C210" s="17"/>
      <c r="D210" s="40"/>
      <c r="E210" s="7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</row>
    <row r="211" spans="1:29" ht="12.75">
      <c r="A211" s="7"/>
      <c r="B211" s="8"/>
      <c r="C211" s="17"/>
      <c r="D211" s="40"/>
      <c r="E211" s="7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</row>
    <row r="212" spans="1:29" ht="12.75">
      <c r="A212" s="7"/>
      <c r="B212" s="8"/>
      <c r="C212" s="17"/>
      <c r="D212" s="40"/>
      <c r="E212" s="7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</row>
    <row r="213" spans="1:29" ht="12.75">
      <c r="A213" s="7"/>
      <c r="B213" s="8"/>
      <c r="C213" s="17"/>
      <c r="D213" s="40"/>
      <c r="E213" s="7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</row>
    <row r="214" spans="1:29" ht="12.75">
      <c r="A214" s="7"/>
      <c r="B214" s="8"/>
      <c r="C214" s="17"/>
      <c r="D214" s="40"/>
      <c r="E214" s="7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</row>
    <row r="215" spans="1:29" ht="12.75">
      <c r="A215" s="7"/>
      <c r="B215" s="8"/>
      <c r="C215" s="17"/>
      <c r="D215" s="40"/>
      <c r="E215" s="7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</row>
    <row r="216" spans="1:29" ht="12.75">
      <c r="A216" s="7"/>
      <c r="B216" s="8"/>
      <c r="C216" s="17"/>
      <c r="D216" s="40"/>
      <c r="E216" s="7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</row>
    <row r="217" spans="1:29" ht="12.75">
      <c r="A217" s="7"/>
      <c r="B217" s="8"/>
      <c r="C217" s="17"/>
      <c r="D217" s="40"/>
      <c r="E217" s="7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</row>
    <row r="218" spans="1:29" ht="12.75">
      <c r="A218" s="7"/>
      <c r="B218" s="8"/>
      <c r="C218" s="17"/>
      <c r="D218" s="40"/>
      <c r="E218" s="7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</row>
    <row r="219" spans="1:29" ht="12.75">
      <c r="A219" s="7"/>
      <c r="B219" s="8"/>
      <c r="C219" s="17"/>
      <c r="D219" s="40"/>
      <c r="E219" s="7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</row>
    <row r="220" spans="1:29" ht="12.75">
      <c r="A220" s="7"/>
      <c r="B220" s="8"/>
      <c r="C220" s="17"/>
      <c r="D220" s="40"/>
      <c r="E220" s="7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</row>
    <row r="221" spans="1:29" ht="12.75">
      <c r="A221" s="7"/>
      <c r="B221" s="8"/>
      <c r="C221" s="17"/>
      <c r="D221" s="40"/>
      <c r="E221" s="7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</row>
    <row r="222" spans="1:29" ht="12.75">
      <c r="A222" s="7"/>
      <c r="B222" s="8"/>
      <c r="C222" s="17"/>
      <c r="D222" s="40"/>
      <c r="E222" s="7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</row>
    <row r="223" spans="1:29" ht="12.75">
      <c r="A223" s="7"/>
      <c r="B223" s="8"/>
      <c r="C223" s="17"/>
      <c r="D223" s="40"/>
      <c r="E223" s="7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</row>
    <row r="224" spans="1:29" ht="12.75">
      <c r="A224" s="7"/>
      <c r="B224" s="8"/>
      <c r="C224" s="17"/>
      <c r="D224" s="40"/>
      <c r="E224" s="7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</row>
    <row r="225" spans="1:29" ht="12.75">
      <c r="A225" s="7"/>
      <c r="B225" s="8"/>
      <c r="C225" s="17"/>
      <c r="D225" s="40"/>
      <c r="E225" s="7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</row>
    <row r="226" spans="1:29" ht="12.75">
      <c r="A226" s="7"/>
      <c r="B226" s="8"/>
      <c r="C226" s="17"/>
      <c r="D226" s="40"/>
      <c r="E226" s="7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</row>
    <row r="227" spans="1:29" ht="12.75">
      <c r="A227" s="7"/>
      <c r="B227" s="8"/>
      <c r="C227" s="17"/>
      <c r="D227" s="40"/>
      <c r="E227" s="7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</row>
    <row r="228" spans="1:29" ht="12.75">
      <c r="A228" s="7"/>
      <c r="B228" s="8"/>
      <c r="C228" s="17"/>
      <c r="D228" s="40"/>
      <c r="E228" s="7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</row>
    <row r="229" spans="1:29" ht="12.75">
      <c r="A229" s="7"/>
      <c r="B229" s="8"/>
      <c r="C229" s="17"/>
      <c r="D229" s="40"/>
      <c r="E229" s="7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</row>
    <row r="230" spans="1:29" ht="12.75">
      <c r="A230" s="7"/>
      <c r="B230" s="8"/>
      <c r="C230" s="17"/>
      <c r="D230" s="40"/>
      <c r="E230" s="7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</row>
    <row r="231" spans="1:29" ht="12.75">
      <c r="A231" s="7"/>
      <c r="B231" s="8"/>
      <c r="C231" s="17"/>
      <c r="D231" s="40"/>
      <c r="E231" s="7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</row>
    <row r="232" spans="1:29" ht="12.75">
      <c r="A232" s="7"/>
      <c r="B232" s="8"/>
      <c r="C232" s="17"/>
      <c r="D232" s="40"/>
      <c r="E232" s="7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1:29" ht="12.75">
      <c r="A233" s="7"/>
      <c r="B233" s="8"/>
      <c r="C233" s="17"/>
      <c r="D233" s="40"/>
      <c r="E233" s="7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1:29" ht="12.75">
      <c r="A234" s="7"/>
      <c r="B234" s="8"/>
      <c r="C234" s="17"/>
      <c r="D234" s="40"/>
      <c r="E234" s="7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1:29" ht="12.75">
      <c r="A235" s="7"/>
      <c r="B235" s="8"/>
      <c r="C235" s="17"/>
      <c r="D235" s="40"/>
      <c r="E235" s="7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1:29" ht="12.75">
      <c r="A236" s="7"/>
      <c r="B236" s="8"/>
      <c r="C236" s="17"/>
      <c r="D236" s="40"/>
      <c r="E236" s="7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1:29" ht="12.75">
      <c r="A237" s="7"/>
      <c r="B237" s="8"/>
      <c r="C237" s="17"/>
      <c r="D237" s="40"/>
      <c r="E237" s="7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1:29" ht="12.75">
      <c r="A238" s="7"/>
      <c r="B238" s="8"/>
      <c r="C238" s="17"/>
      <c r="D238" s="40"/>
      <c r="E238" s="7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:29" ht="12.75">
      <c r="A239" s="7"/>
      <c r="B239" s="8"/>
      <c r="C239" s="17"/>
      <c r="D239" s="40"/>
      <c r="E239" s="7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:29" ht="12.75">
      <c r="A240" s="7"/>
      <c r="B240" s="8"/>
      <c r="C240" s="17"/>
      <c r="D240" s="40"/>
      <c r="E240" s="7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1:29" ht="12.75">
      <c r="A241" s="7"/>
      <c r="B241" s="8"/>
      <c r="C241" s="17"/>
      <c r="D241" s="40"/>
      <c r="E241" s="7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1:29" ht="12.75">
      <c r="A242" s="7"/>
      <c r="B242" s="8"/>
      <c r="C242" s="17"/>
      <c r="D242" s="40"/>
      <c r="E242" s="7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1:29" ht="12.75">
      <c r="A243" s="7"/>
      <c r="B243" s="8"/>
      <c r="C243" s="17"/>
      <c r="D243" s="40"/>
      <c r="E243" s="7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:29" ht="12.75">
      <c r="A244" s="7"/>
      <c r="B244" s="8"/>
      <c r="C244" s="17"/>
      <c r="D244" s="40"/>
      <c r="E244" s="7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:29" ht="12.75">
      <c r="A245" s="7"/>
      <c r="B245" s="8"/>
      <c r="C245" s="17"/>
      <c r="D245" s="40"/>
      <c r="E245" s="7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1:29" ht="12.75">
      <c r="A246" s="7"/>
      <c r="B246" s="8"/>
      <c r="C246" s="17"/>
      <c r="D246" s="40"/>
      <c r="E246" s="7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:29" ht="12.75">
      <c r="A247" s="7"/>
      <c r="B247" s="8"/>
      <c r="C247" s="17"/>
      <c r="D247" s="40"/>
      <c r="E247" s="7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:29" ht="12.75">
      <c r="A248" s="7"/>
      <c r="B248" s="8"/>
      <c r="C248" s="17"/>
      <c r="D248" s="40"/>
      <c r="E248" s="7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:29" ht="12.75">
      <c r="A249" s="7"/>
      <c r="B249" s="8"/>
      <c r="C249" s="17"/>
      <c r="D249" s="40"/>
      <c r="E249" s="7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:29" ht="12.75">
      <c r="A250" s="7"/>
      <c r="B250" s="8"/>
      <c r="C250" s="17"/>
      <c r="D250" s="40"/>
      <c r="E250" s="7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:29" ht="12.75">
      <c r="A251" s="7"/>
      <c r="B251" s="8"/>
      <c r="C251" s="17"/>
      <c r="D251" s="40"/>
      <c r="E251" s="7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ht="12.75">
      <c r="A252" s="7"/>
      <c r="B252" s="8"/>
      <c r="C252" s="17"/>
      <c r="D252" s="40"/>
      <c r="E252" s="7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ht="12.75">
      <c r="A253" s="7"/>
      <c r="B253" s="8"/>
      <c r="C253" s="17"/>
      <c r="D253" s="40"/>
      <c r="E253" s="7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ht="12.75">
      <c r="A254" s="7"/>
      <c r="B254" s="8"/>
      <c r="C254" s="17"/>
      <c r="D254" s="40"/>
      <c r="E254" s="7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ht="12.75">
      <c r="A255" s="7"/>
      <c r="B255" s="8"/>
      <c r="C255" s="17"/>
      <c r="D255" s="40"/>
      <c r="E255" s="7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ht="12.75">
      <c r="A256" s="7"/>
      <c r="B256" s="8"/>
      <c r="C256" s="17"/>
      <c r="D256" s="40"/>
      <c r="E256" s="7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ht="12.75">
      <c r="A257" s="7"/>
      <c r="B257" s="8"/>
      <c r="C257" s="17"/>
      <c r="D257" s="40"/>
      <c r="E257" s="7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 ht="12.75">
      <c r="A258" s="7"/>
      <c r="B258" s="8"/>
      <c r="C258" s="17"/>
      <c r="D258" s="40"/>
      <c r="E258" s="7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ht="12.75">
      <c r="A259" s="7"/>
      <c r="B259" s="8"/>
      <c r="C259" s="17"/>
      <c r="D259" s="40"/>
      <c r="E259" s="7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:29" ht="12.75">
      <c r="A260" s="7"/>
      <c r="B260" s="8"/>
      <c r="C260" s="17"/>
      <c r="D260" s="40"/>
      <c r="E260" s="7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ht="12.75">
      <c r="A261" s="7"/>
      <c r="B261" s="8"/>
      <c r="C261" s="17"/>
      <c r="D261" s="40"/>
      <c r="E261" s="7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ht="12.75">
      <c r="A262" s="7"/>
      <c r="B262" s="8"/>
      <c r="C262" s="17"/>
      <c r="D262" s="40"/>
      <c r="E262" s="7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:29" ht="12.75">
      <c r="A263" s="7"/>
      <c r="B263" s="8"/>
      <c r="C263" s="17"/>
      <c r="D263" s="40"/>
      <c r="E263" s="7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ht="12.75">
      <c r="A264" s="7"/>
      <c r="B264" s="8"/>
      <c r="C264" s="17"/>
      <c r="D264" s="40"/>
      <c r="E264" s="7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ht="12.75">
      <c r="A265" s="7"/>
      <c r="B265" s="8"/>
      <c r="C265" s="17"/>
      <c r="D265" s="40"/>
      <c r="E265" s="7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:29" ht="12.75">
      <c r="A266" s="7"/>
      <c r="B266" s="8"/>
      <c r="C266" s="17"/>
      <c r="D266" s="40"/>
      <c r="E266" s="7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:29" ht="12.75">
      <c r="A267" s="7"/>
      <c r="B267" s="8"/>
      <c r="C267" s="17"/>
      <c r="D267" s="40"/>
      <c r="E267" s="7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ht="12.75">
      <c r="A268" s="7"/>
      <c r="B268" s="8"/>
      <c r="C268" s="17"/>
      <c r="D268" s="40"/>
      <c r="E268" s="7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:29" ht="12.75">
      <c r="A269" s="7"/>
      <c r="B269" s="8"/>
      <c r="C269" s="17"/>
      <c r="D269" s="40"/>
      <c r="E269" s="7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:29" ht="12.75">
      <c r="A270" s="7"/>
      <c r="B270" s="8"/>
      <c r="C270" s="17"/>
      <c r="D270" s="40"/>
      <c r="E270" s="7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:29" ht="12.75">
      <c r="A271" s="7"/>
      <c r="B271" s="8"/>
      <c r="C271" s="17"/>
      <c r="D271" s="40"/>
      <c r="E271" s="7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:29" ht="12.75">
      <c r="A272" s="7"/>
      <c r="B272" s="8"/>
      <c r="C272" s="17"/>
      <c r="D272" s="40"/>
      <c r="E272" s="7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:29" ht="12.75">
      <c r="A273" s="7"/>
      <c r="B273" s="8"/>
      <c r="C273" s="17"/>
      <c r="D273" s="40"/>
      <c r="E273" s="7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:29" ht="12.75">
      <c r="A274" s="7"/>
      <c r="B274" s="8"/>
      <c r="C274" s="17"/>
      <c r="D274" s="40"/>
      <c r="E274" s="7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:29" ht="12.75">
      <c r="A275" s="7"/>
      <c r="B275" s="8"/>
      <c r="C275" s="17"/>
      <c r="D275" s="40"/>
      <c r="E275" s="7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:29" ht="12.75">
      <c r="A276" s="7"/>
      <c r="B276" s="8"/>
      <c r="C276" s="17"/>
      <c r="D276" s="40"/>
      <c r="E276" s="7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:29" ht="12.75">
      <c r="A277" s="7"/>
      <c r="B277" s="8"/>
      <c r="C277" s="17"/>
      <c r="D277" s="40"/>
      <c r="E277" s="7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:29" ht="12.75">
      <c r="A278" s="7"/>
      <c r="B278" s="8"/>
      <c r="C278" s="17"/>
      <c r="D278" s="40"/>
      <c r="E278" s="7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:29" ht="12.75">
      <c r="A279" s="7"/>
      <c r="B279" s="8"/>
      <c r="C279" s="17"/>
      <c r="D279" s="40"/>
      <c r="E279" s="7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:29" ht="12.75">
      <c r="A280" s="7"/>
      <c r="B280" s="8"/>
      <c r="C280" s="17"/>
      <c r="D280" s="40"/>
      <c r="E280" s="7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:29" ht="12.75">
      <c r="A281" s="7"/>
      <c r="B281" s="8"/>
      <c r="C281" s="17"/>
      <c r="D281" s="40"/>
      <c r="E281" s="7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:29" ht="12.75">
      <c r="A282" s="7"/>
      <c r="B282" s="8"/>
      <c r="C282" s="17"/>
      <c r="D282" s="40"/>
      <c r="E282" s="7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:29" ht="12.75">
      <c r="A283" s="7"/>
      <c r="B283" s="8"/>
      <c r="C283" s="17"/>
      <c r="D283" s="40"/>
      <c r="E283" s="7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:29" ht="12.75">
      <c r="A284" s="7"/>
      <c r="B284" s="8"/>
      <c r="C284" s="17"/>
      <c r="D284" s="40"/>
      <c r="E284" s="7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:29" ht="12.75">
      <c r="A285" s="7"/>
      <c r="B285" s="8"/>
      <c r="C285" s="17"/>
      <c r="D285" s="40"/>
      <c r="E285" s="7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:29" ht="12.75">
      <c r="A286" s="7"/>
      <c r="B286" s="8"/>
      <c r="C286" s="17"/>
      <c r="D286" s="40"/>
      <c r="E286" s="7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:29" ht="12.75">
      <c r="A287" s="7"/>
      <c r="B287" s="8"/>
      <c r="C287" s="17"/>
      <c r="D287" s="40"/>
      <c r="E287" s="7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:29" ht="12.75">
      <c r="A288" s="7"/>
      <c r="B288" s="8"/>
      <c r="C288" s="17"/>
      <c r="D288" s="40"/>
      <c r="E288" s="7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:29" ht="12.75">
      <c r="A289" s="7"/>
      <c r="B289" s="8"/>
      <c r="C289" s="17"/>
      <c r="D289" s="40"/>
      <c r="E289" s="7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:29" ht="12.75">
      <c r="A290" s="7"/>
      <c r="B290" s="8"/>
      <c r="C290" s="17"/>
      <c r="D290" s="40"/>
      <c r="E290" s="7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1:29" ht="12.75">
      <c r="A291" s="7"/>
      <c r="B291" s="8"/>
      <c r="C291" s="17"/>
      <c r="D291" s="40"/>
      <c r="E291" s="7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1:29" ht="12.75">
      <c r="A292" s="7"/>
      <c r="B292" s="8"/>
      <c r="C292" s="17"/>
      <c r="D292" s="40"/>
      <c r="E292" s="7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1:29" ht="12.75">
      <c r="A293" s="7"/>
      <c r="B293" s="8"/>
      <c r="C293" s="17"/>
      <c r="D293" s="40"/>
      <c r="E293" s="7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1:29" ht="12.75">
      <c r="A294" s="7"/>
      <c r="B294" s="8"/>
      <c r="C294" s="17"/>
      <c r="D294" s="40"/>
      <c r="E294" s="7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ht="12.75">
      <c r="A295" s="7"/>
      <c r="B295" s="8"/>
      <c r="C295" s="17"/>
      <c r="D295" s="40"/>
      <c r="E295" s="7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:29" ht="12.75">
      <c r="A296" s="7"/>
      <c r="B296" s="8"/>
      <c r="C296" s="17"/>
      <c r="D296" s="40"/>
      <c r="E296" s="7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1:29" ht="12.75">
      <c r="A297" s="7"/>
      <c r="B297" s="8"/>
      <c r="C297" s="17"/>
      <c r="D297" s="40"/>
      <c r="E297" s="7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1:29" ht="12.75">
      <c r="A298" s="7"/>
      <c r="B298" s="8"/>
      <c r="C298" s="17"/>
      <c r="D298" s="40"/>
      <c r="E298" s="7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:29" ht="12.75">
      <c r="A299" s="7"/>
      <c r="B299" s="8"/>
      <c r="C299" s="17"/>
      <c r="D299" s="40"/>
      <c r="E299" s="7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:29" ht="12.75">
      <c r="A300" s="7"/>
      <c r="B300" s="8"/>
      <c r="C300" s="17"/>
      <c r="D300" s="40"/>
      <c r="E300" s="7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:29" ht="12.75">
      <c r="A301" s="7"/>
      <c r="B301" s="8"/>
      <c r="C301" s="17"/>
      <c r="D301" s="40"/>
      <c r="E301" s="7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:29" ht="12.75">
      <c r="A302" s="7"/>
      <c r="B302" s="8"/>
      <c r="C302" s="17"/>
      <c r="D302" s="40"/>
      <c r="E302" s="7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:29" ht="12.75">
      <c r="A303" s="7"/>
      <c r="B303" s="8"/>
      <c r="C303" s="17"/>
      <c r="D303" s="40"/>
      <c r="E303" s="7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:29" ht="12.75">
      <c r="A304" s="7"/>
      <c r="B304" s="8"/>
      <c r="C304" s="17"/>
      <c r="D304" s="40"/>
      <c r="E304" s="7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1:29" ht="12.75">
      <c r="A305" s="7"/>
      <c r="B305" s="8"/>
      <c r="C305" s="17"/>
      <c r="D305" s="40"/>
      <c r="E305" s="7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1:29" ht="12.75">
      <c r="A306" s="7"/>
      <c r="B306" s="8"/>
      <c r="C306" s="17"/>
      <c r="D306" s="40"/>
      <c r="E306" s="7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:29" ht="12.75">
      <c r="A307" s="7"/>
      <c r="B307" s="8"/>
      <c r="C307" s="17"/>
      <c r="D307" s="40"/>
      <c r="E307" s="7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:29" ht="12.75">
      <c r="A308" s="7"/>
      <c r="B308" s="8"/>
      <c r="C308" s="17"/>
      <c r="D308" s="40"/>
      <c r="E308" s="7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:29" ht="12.75">
      <c r="A309" s="7"/>
      <c r="B309" s="8"/>
      <c r="C309" s="17"/>
      <c r="D309" s="40"/>
      <c r="E309" s="7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:29" ht="12.75">
      <c r="A310" s="7"/>
      <c r="B310" s="8"/>
      <c r="C310" s="17"/>
      <c r="D310" s="40"/>
      <c r="E310" s="7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:29" ht="12.75">
      <c r="A311" s="7"/>
      <c r="B311" s="8"/>
      <c r="C311" s="17"/>
      <c r="D311" s="40"/>
      <c r="E311" s="7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1:29" ht="12.75">
      <c r="A312" s="7"/>
      <c r="B312" s="8"/>
      <c r="C312" s="17"/>
      <c r="D312" s="40"/>
      <c r="E312" s="7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spans="1:29" ht="12.75">
      <c r="A313" s="7"/>
      <c r="B313" s="8"/>
      <c r="C313" s="17"/>
      <c r="D313" s="40"/>
      <c r="E313" s="7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spans="1:29" ht="12.75">
      <c r="A314" s="7"/>
      <c r="B314" s="8"/>
      <c r="C314" s="17"/>
      <c r="D314" s="40"/>
      <c r="E314" s="7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spans="1:29" ht="12.75">
      <c r="A315" s="7"/>
      <c r="B315" s="8"/>
      <c r="C315" s="17"/>
      <c r="D315" s="40"/>
      <c r="E315" s="7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1:29" ht="12.75">
      <c r="A316" s="7"/>
      <c r="B316" s="8"/>
      <c r="C316" s="17"/>
      <c r="D316" s="40"/>
      <c r="E316" s="7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spans="1:29" ht="12.75">
      <c r="A317" s="7"/>
      <c r="B317" s="8"/>
      <c r="C317" s="17"/>
      <c r="D317" s="40"/>
      <c r="E317" s="7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spans="1:29" ht="12.75">
      <c r="A318" s="7"/>
      <c r="B318" s="8"/>
      <c r="C318" s="17"/>
      <c r="D318" s="40"/>
      <c r="E318" s="7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1:29" ht="12.75">
      <c r="A319" s="7"/>
      <c r="B319" s="8"/>
      <c r="C319" s="17"/>
      <c r="D319" s="40"/>
      <c r="E319" s="7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1:29" ht="12.75">
      <c r="A320" s="7"/>
      <c r="B320" s="8"/>
      <c r="C320" s="17"/>
      <c r="D320" s="40"/>
      <c r="E320" s="7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1:29" ht="12.75">
      <c r="A321" s="7"/>
      <c r="B321" s="8"/>
      <c r="C321" s="17"/>
      <c r="D321" s="40"/>
      <c r="E321" s="7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spans="1:29" ht="12.75">
      <c r="A322" s="7"/>
      <c r="B322" s="8"/>
      <c r="C322" s="17"/>
      <c r="D322" s="40"/>
      <c r="E322" s="7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1:29" ht="12.75">
      <c r="A323" s="7"/>
      <c r="B323" s="8"/>
      <c r="C323" s="17"/>
      <c r="D323" s="40"/>
      <c r="E323" s="7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1:29" ht="12.75">
      <c r="A324" s="7"/>
      <c r="B324" s="8"/>
      <c r="C324" s="17"/>
      <c r="D324" s="40"/>
      <c r="E324" s="7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:29" ht="12.75">
      <c r="A325" s="7"/>
      <c r="B325" s="8"/>
      <c r="C325" s="17"/>
      <c r="D325" s="40"/>
      <c r="E325" s="7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spans="1:29" ht="12.75">
      <c r="A326" s="7"/>
      <c r="B326" s="8"/>
      <c r="C326" s="17"/>
      <c r="D326" s="40"/>
      <c r="E326" s="7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spans="1:29" ht="12.75">
      <c r="A327" s="7"/>
      <c r="B327" s="8"/>
      <c r="C327" s="17"/>
      <c r="D327" s="40"/>
      <c r="E327" s="7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spans="1:29" ht="12.75">
      <c r="A328" s="7"/>
      <c r="B328" s="8"/>
      <c r="C328" s="17"/>
      <c r="D328" s="40"/>
      <c r="E328" s="7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spans="1:29" ht="12.75">
      <c r="A329" s="7"/>
      <c r="B329" s="8"/>
      <c r="C329" s="17"/>
      <c r="D329" s="40"/>
      <c r="E329" s="7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spans="1:29" ht="12.75">
      <c r="A330" s="7"/>
      <c r="B330" s="8"/>
      <c r="C330" s="17"/>
      <c r="D330" s="40"/>
      <c r="E330" s="7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spans="1:29" ht="12.75">
      <c r="A331" s="7"/>
      <c r="B331" s="8"/>
      <c r="C331" s="17"/>
      <c r="D331" s="40"/>
      <c r="E331" s="7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</sheetData>
  <sheetProtection password="CAFD" sheet="1" objects="1" scenarios="1"/>
  <mergeCells count="1">
    <mergeCell ref="C55:D55"/>
  </mergeCells>
  <dataValidations count="2">
    <dataValidation type="list" allowBlank="1" showInputMessage="1" showErrorMessage="1" errorTitle="MASCULIN OU FEMININ" error="Vous n'avez que deux choix possible : Masculin ou féminin.&#10;&#10;Que ceux qui ont répondu OUI à la question sexe, lèvent la main..." sqref="C12">
      <formula1>$F$2:$F$3</formula1>
    </dataValidation>
    <dataValidation errorStyle="warning" type="whole" operator="greaterThan" allowBlank="1" showInputMessage="1" showErrorMessage="1" errorTitle="ATTENTION !" error="On ne ment pas sur l'age !&#10;&#10;" sqref="C8">
      <formula1>2002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7"/>
  <sheetViews>
    <sheetView workbookViewId="0" topLeftCell="A1">
      <selection activeCell="A9" sqref="A9"/>
    </sheetView>
  </sheetViews>
  <sheetFormatPr defaultColWidth="11.421875" defaultRowHeight="12.75"/>
  <cols>
    <col min="1" max="1" width="14.140625" style="11" customWidth="1"/>
    <col min="2" max="2" width="70.8515625" style="13" customWidth="1"/>
    <col min="3" max="3" width="10.8515625" style="11" customWidth="1"/>
    <col min="4" max="7" width="11.421875" style="11" customWidth="1"/>
  </cols>
  <sheetData>
    <row r="1" spans="1:12" ht="34.5" customHeight="1">
      <c r="A1" s="18"/>
      <c r="B1" s="19"/>
      <c r="C1" s="18"/>
      <c r="D1" s="18"/>
      <c r="E1" s="18"/>
      <c r="F1" s="18"/>
      <c r="G1" s="18"/>
      <c r="H1" s="20">
        <f>Feuil1!C4</f>
        <v>0</v>
      </c>
      <c r="I1" s="20" t="str">
        <f>IF($H$5="masculin","il ","elle ")</f>
        <v>elle </v>
      </c>
      <c r="J1" s="20" t="str">
        <f>IF($H$5="masculin","un petit garçon dont on sait peu de choses.","une petite fille dont on sait peu de choses.")</f>
        <v>une petite fille dont on sait peu de choses.</v>
      </c>
      <c r="K1" s="20"/>
      <c r="L1" s="20"/>
    </row>
    <row r="2" spans="1:12" ht="34.5" customHeight="1">
      <c r="A2" s="18"/>
      <c r="B2" s="21"/>
      <c r="C2" s="18"/>
      <c r="D2" s="18"/>
      <c r="E2" s="18"/>
      <c r="F2" s="18"/>
      <c r="G2" s="18"/>
      <c r="H2" s="20">
        <f>Feuil1!C6</f>
        <v>0</v>
      </c>
      <c r="I2" s="20" t="str">
        <f>IF($H$5="Masculin","elle ","il ")</f>
        <v>il </v>
      </c>
      <c r="J2" s="20" t="str">
        <f>IF($H$5="Masculin","Il ","Elle ")</f>
        <v>Elle </v>
      </c>
      <c r="K2" s="20" t="str">
        <f>IF($H$5="Masculin","petites amies","petits amis")</f>
        <v>petits amis</v>
      </c>
      <c r="L2" s="20" t="str">
        <f>IF($H$5="masculin","Déçu, il ","Décue, elle ")</f>
        <v>Décue, elle </v>
      </c>
    </row>
    <row r="3" spans="1:12" ht="4.5" customHeight="1">
      <c r="A3" s="18"/>
      <c r="B3" s="21"/>
      <c r="C3" s="18"/>
      <c r="D3" s="18"/>
      <c r="E3" s="18"/>
      <c r="F3" s="18"/>
      <c r="G3" s="18"/>
      <c r="H3" s="20">
        <f>Feuil1!C8</f>
        <v>0</v>
      </c>
      <c r="I3" s="20">
        <f>H3-H9</f>
        <v>0</v>
      </c>
      <c r="J3" s="20">
        <f>H3+8</f>
        <v>8</v>
      </c>
      <c r="K3" s="20" t="str">
        <f>IF($H$5="Masculin","Naïf,","Naïve,")</f>
        <v>Naïve,</v>
      </c>
      <c r="L3" s="20"/>
    </row>
    <row r="4" spans="1:12" ht="20.25">
      <c r="A4" s="18"/>
      <c r="B4" s="22" t="s">
        <v>33</v>
      </c>
      <c r="C4" s="18"/>
      <c r="D4" s="18"/>
      <c r="E4" s="18"/>
      <c r="F4" s="18"/>
      <c r="G4" s="18"/>
      <c r="H4" s="20">
        <f>Feuil1!C10</f>
        <v>0</v>
      </c>
      <c r="I4" s="20"/>
      <c r="J4" s="20"/>
      <c r="K4" s="20"/>
      <c r="L4" s="20"/>
    </row>
    <row r="5" spans="1:12" ht="20.25">
      <c r="A5" s="18"/>
      <c r="B5" s="22" t="s">
        <v>34</v>
      </c>
      <c r="C5" s="18"/>
      <c r="D5" s="18"/>
      <c r="E5" s="18"/>
      <c r="F5" s="18"/>
      <c r="G5" s="18"/>
      <c r="H5" s="20">
        <f>Feuil1!C12</f>
        <v>0</v>
      </c>
      <c r="I5" s="20"/>
      <c r="J5" s="20"/>
      <c r="K5" s="20"/>
      <c r="L5" s="20"/>
    </row>
    <row r="6" spans="1:12" ht="26.25">
      <c r="A6" s="18"/>
      <c r="B6" s="23" t="str">
        <f>H2&amp;" "&amp;H1</f>
        <v>0 0</v>
      </c>
      <c r="C6" s="18"/>
      <c r="D6" s="18"/>
      <c r="E6" s="18"/>
      <c r="F6" s="18"/>
      <c r="G6" s="18"/>
      <c r="H6" s="20">
        <f>Feuil1!C14</f>
        <v>0</v>
      </c>
      <c r="I6" s="20"/>
      <c r="J6" s="20"/>
      <c r="K6" s="20"/>
      <c r="L6" s="20"/>
    </row>
    <row r="7" spans="1:12" ht="23.25">
      <c r="A7" s="18"/>
      <c r="B7" s="24" t="str">
        <f>"("&amp;H3&amp;" -      )"</f>
        <v>(0 -      )</v>
      </c>
      <c r="C7" s="18"/>
      <c r="D7" s="18"/>
      <c r="E7" s="18"/>
      <c r="F7" s="18"/>
      <c r="G7" s="18"/>
      <c r="H7" s="20">
        <f>Feuil1!C16</f>
        <v>0</v>
      </c>
      <c r="I7" s="20"/>
      <c r="J7" s="20"/>
      <c r="K7" s="20"/>
      <c r="L7" s="20"/>
    </row>
    <row r="8" spans="1:12" ht="12.75">
      <c r="A8" s="18"/>
      <c r="B8" s="19"/>
      <c r="C8" s="18"/>
      <c r="D8" s="18"/>
      <c r="E8" s="18"/>
      <c r="F8" s="18"/>
      <c r="G8" s="18"/>
      <c r="H8" s="20">
        <f>Feuil1!C18</f>
        <v>0</v>
      </c>
      <c r="I8" s="20"/>
      <c r="J8" s="20"/>
      <c r="K8" s="20"/>
      <c r="L8" s="20"/>
    </row>
    <row r="9" spans="1:12" ht="12.75" hidden="1">
      <c r="A9" s="18"/>
      <c r="B9" s="19"/>
      <c r="C9" s="18"/>
      <c r="D9" s="18"/>
      <c r="E9" s="18"/>
      <c r="F9" s="18"/>
      <c r="G9" s="18"/>
      <c r="H9" s="20">
        <f>Feuil1!C27</f>
        <v>0</v>
      </c>
      <c r="I9" s="20"/>
      <c r="J9" s="20"/>
      <c r="K9" s="20"/>
      <c r="L9" s="20"/>
    </row>
    <row r="10" spans="1:12" ht="12.75" hidden="1">
      <c r="A10" s="18"/>
      <c r="B10" s="19"/>
      <c r="C10" s="18"/>
      <c r="D10" s="18"/>
      <c r="E10" s="18"/>
      <c r="F10" s="18"/>
      <c r="G10" s="18"/>
      <c r="H10" s="20">
        <f>Feuil1!C29</f>
        <v>0</v>
      </c>
      <c r="I10" s="20"/>
      <c r="J10" s="20"/>
      <c r="K10" s="20"/>
      <c r="L10" s="20"/>
    </row>
    <row r="11" spans="1:12" ht="12.75">
      <c r="A11" s="18"/>
      <c r="B11" s="19"/>
      <c r="C11" s="18"/>
      <c r="D11" s="18"/>
      <c r="E11" s="18"/>
      <c r="F11" s="18"/>
      <c r="G11" s="18"/>
      <c r="H11" s="20">
        <f>Feuil1!C31</f>
        <v>0</v>
      </c>
      <c r="I11" s="20"/>
      <c r="J11" s="20"/>
      <c r="K11" s="20"/>
      <c r="L11" s="20"/>
    </row>
    <row r="12" spans="1:12" ht="15.75">
      <c r="A12" s="18"/>
      <c r="B12" s="25" t="str">
        <f>$H$2&amp;" "&amp;$H$1&amp;" a vu le jour en "&amp;H4&amp;", en "&amp;$H$3&amp;"."</f>
        <v>0 0 a vu le jour en 0, en 0.</v>
      </c>
      <c r="C12" s="18"/>
      <c r="D12" s="18"/>
      <c r="E12" s="18"/>
      <c r="F12" s="18"/>
      <c r="G12" s="18"/>
      <c r="H12" s="20">
        <f>Feuil1!C33</f>
        <v>0</v>
      </c>
      <c r="I12" s="20"/>
      <c r="J12" s="20"/>
      <c r="K12" s="20"/>
      <c r="L12" s="20"/>
    </row>
    <row r="13" spans="1:12" ht="15.75">
      <c r="A13" s="18"/>
      <c r="B13" s="25" t="str">
        <f>"Il semblerait toutefois que sa véritable année de naissance soit "&amp;$I$3&amp;". "&amp;K3</f>
        <v>Il semblerait toutefois que sa véritable année de naissance soit 0. Naïve,</v>
      </c>
      <c r="C13" s="18"/>
      <c r="D13" s="18"/>
      <c r="E13" s="18"/>
      <c r="F13" s="18"/>
      <c r="G13" s="18"/>
      <c r="H13" s="20">
        <f>Feuil1!C35</f>
        <v>0</v>
      </c>
      <c r="I13" s="20"/>
      <c r="J13" s="20"/>
      <c r="K13" s="20"/>
      <c r="L13" s="20"/>
    </row>
    <row r="14" spans="1:12" ht="15.75">
      <c r="A14" s="18"/>
      <c r="B14" s="25" t="str">
        <f>H2&amp;", a toujours cru que cette tricherie de "&amp;H9&amp;" ans ne se voyait pas."</f>
        <v>0, a toujours cru que cette tricherie de 0 ans ne se voyait pas.</v>
      </c>
      <c r="C14" s="18"/>
      <c r="D14" s="18"/>
      <c r="E14" s="18"/>
      <c r="F14" s="18"/>
      <c r="G14" s="18"/>
      <c r="H14" s="20">
        <f>Feuil1!C37</f>
        <v>0</v>
      </c>
      <c r="I14" s="20"/>
      <c r="J14" s="20"/>
      <c r="K14" s="20"/>
      <c r="L14" s="20"/>
    </row>
    <row r="15" spans="1:12" ht="15.75">
      <c r="A15" s="18"/>
      <c r="B15" s="25" t="str">
        <f>"A l'école sont intérêt ne se portait que sur "&amp;H10&amp;",  son jouet préféré."</f>
        <v>A l'école sont intérêt ne se portait que sur 0,  son jouet préféré.</v>
      </c>
      <c r="C15" s="18"/>
      <c r="D15" s="18"/>
      <c r="E15" s="18"/>
      <c r="F15" s="18"/>
      <c r="G15" s="18"/>
      <c r="H15" s="20">
        <f>Feuil1!C39</f>
        <v>0</v>
      </c>
      <c r="I15" s="20"/>
      <c r="J15" s="20"/>
      <c r="K15" s="20"/>
      <c r="L15" s="20"/>
    </row>
    <row r="16" spans="1:12" ht="15.75">
      <c r="A16" s="18"/>
      <c r="B16" s="25" t="str">
        <f>J2&amp;"suivit avec peu d'assiduité ses études de "&amp;H11&amp;", "&amp;H2&amp;" n'avait qu'un seul"</f>
        <v>Elle suivit avec peu d'assiduité ses études de 0, 0 n'avait qu'un seul</v>
      </c>
      <c r="C16" s="18"/>
      <c r="D16" s="18"/>
      <c r="E16" s="18"/>
      <c r="F16" s="18"/>
      <c r="G16" s="18"/>
      <c r="H16" s="20">
        <f>Feuil1!C41</f>
        <v>0</v>
      </c>
      <c r="I16" s="20"/>
      <c r="J16" s="20"/>
      <c r="K16" s="20"/>
      <c r="L16" s="20"/>
    </row>
    <row r="17" spans="1:12" ht="15.75">
      <c r="A17" s="18"/>
      <c r="B17" s="25" t="str">
        <f>"but : ouvrir "&amp;H12&amp;" !"</f>
        <v>but : ouvrir 0 !</v>
      </c>
      <c r="C17" s="18"/>
      <c r="D17" s="18"/>
      <c r="E17" s="18"/>
      <c r="F17" s="18"/>
      <c r="G17" s="18"/>
      <c r="H17" s="20" t="str">
        <f>Feuil1!C43</f>
        <v>un lit</v>
      </c>
      <c r="I17" s="20"/>
      <c r="J17" s="20"/>
      <c r="K17" s="20"/>
      <c r="L17" s="20"/>
    </row>
    <row r="18" spans="1:12" ht="15.75">
      <c r="A18" s="18"/>
      <c r="B18" s="25"/>
      <c r="C18" s="18"/>
      <c r="D18" s="18"/>
      <c r="E18" s="18"/>
      <c r="F18" s="18"/>
      <c r="G18" s="18"/>
      <c r="H18" s="20"/>
      <c r="I18" s="20"/>
      <c r="J18" s="20"/>
      <c r="K18" s="20"/>
      <c r="L18" s="20"/>
    </row>
    <row r="19" spans="1:12" ht="15.75">
      <c r="A19" s="18"/>
      <c r="B19" s="25" t="str">
        <f>"C'est en "&amp;J3&amp;", à l'age de 8 ans, alors qu'"&amp;I1&amp;"regardait un reportage sur l'anatomie des"</f>
        <v>C'est en 8, à l'age de 8 ans, alors qu'elle regardait un reportage sur l'anatomie des</v>
      </c>
      <c r="C19" s="18"/>
      <c r="D19" s="18"/>
      <c r="E19" s="18"/>
      <c r="F19" s="18"/>
      <c r="G19" s="18"/>
      <c r="H19" s="20">
        <f>Feuil1!C45</f>
        <v>0</v>
      </c>
      <c r="I19" s="20"/>
      <c r="J19" s="20"/>
      <c r="K19" s="20"/>
      <c r="L19" s="20"/>
    </row>
    <row r="20" spans="1:12" ht="15.75">
      <c r="A20" s="18"/>
      <c r="B20" s="25" t="str">
        <f>H15&amp;"s, que son éveil sexuel s'est fait. Sa liaison secrète avec "&amp;H22&amp;" fut un échec"</f>
        <v>0s, que son éveil sexuel s'est fait. Sa liaison secrète avec 0 fut un échec</v>
      </c>
      <c r="C20" s="18"/>
      <c r="D20" s="18"/>
      <c r="E20" s="18"/>
      <c r="F20" s="18"/>
      <c r="G20" s="18"/>
      <c r="H20" s="20">
        <f>Feuil1!C47</f>
        <v>0</v>
      </c>
      <c r="I20" s="20"/>
      <c r="J20" s="20"/>
      <c r="K20" s="20"/>
      <c r="L20" s="20"/>
    </row>
    <row r="21" spans="1:12" ht="15.75">
      <c r="A21" s="18"/>
      <c r="B21" s="25" t="str">
        <f>"à cause de cette attirance sexuelle pour les "&amp;H15&amp;"s. Par la suite, "&amp;H26&amp;" a bien"</f>
        <v>à cause de cette attirance sexuelle pour les 0s. Par la suite, 0 a bien</v>
      </c>
      <c r="C21" s="18"/>
      <c r="D21" s="18"/>
      <c r="E21" s="18"/>
      <c r="F21" s="18"/>
      <c r="G21" s="18"/>
      <c r="H21" s="20">
        <f>Feuil1!C20</f>
        <v>0</v>
      </c>
      <c r="I21" s="20"/>
      <c r="J21" s="20"/>
      <c r="K21" s="20"/>
      <c r="L21" s="20"/>
    </row>
    <row r="22" spans="1:12" ht="15.75">
      <c r="A22" s="18"/>
      <c r="B22" s="25" t="str">
        <f>"essayé de s'adapter aux moeurs sexuelles de "&amp;H2&amp;" ce qui leur valu des plaintes"</f>
        <v>essayé de s'adapter aux moeurs sexuelles de 0 ce qui leur valu des plaintes</v>
      </c>
      <c r="C22" s="18"/>
      <c r="D22" s="18"/>
      <c r="E22" s="18"/>
      <c r="F22" s="18"/>
      <c r="G22" s="18"/>
      <c r="H22" s="20">
        <f>Feuil1!C49</f>
        <v>0</v>
      </c>
      <c r="I22" s="20"/>
      <c r="J22" s="20"/>
      <c r="K22" s="20"/>
      <c r="L22" s="20"/>
    </row>
    <row r="23" spans="1:12" ht="15.75">
      <c r="A23" s="18"/>
      <c r="B23" s="25" t="str">
        <f>"du voisinage. "&amp;L2&amp;"décida de partir en "&amp;H19&amp;" à la rencontre des "&amp;H15&amp;"s."</f>
        <v>du voisinage. Décue, elle décida de partir en 0 à la rencontre des 0s.</v>
      </c>
      <c r="C23" s="18"/>
      <c r="D23" s="18"/>
      <c r="E23" s="18"/>
      <c r="F23" s="18"/>
      <c r="G23" s="18"/>
      <c r="H23" s="20"/>
      <c r="I23" s="20"/>
      <c r="J23" s="20"/>
      <c r="K23" s="20"/>
      <c r="L23" s="20"/>
    </row>
    <row r="24" spans="1:12" ht="15.75">
      <c r="A24" s="18"/>
      <c r="B24" s="25" t="str">
        <f>"Les échecs rencontrés avec "&amp;H22&amp;" et "&amp;H26&amp;" poussèrent "&amp;H2&amp;" à refouler son"</f>
        <v>Les échecs rencontrés avec 0 et 0 poussèrent 0 à refouler son</v>
      </c>
      <c r="C24" s="18"/>
      <c r="D24" s="18"/>
      <c r="E24" s="18"/>
      <c r="F24" s="18"/>
      <c r="G24" s="18"/>
      <c r="H24" s="20"/>
      <c r="I24" s="20"/>
      <c r="J24" s="20"/>
      <c r="K24" s="20"/>
      <c r="L24" s="20"/>
    </row>
    <row r="25" spans="1:12" ht="15.75">
      <c r="A25" s="18"/>
      <c r="B25" s="25" t="str">
        <f>"homosexualité et à se jeter dans le lit de "&amp;H27</f>
        <v>homosexualité et à se jeter dans le lit de 0</v>
      </c>
      <c r="C25" s="18"/>
      <c r="D25" s="18"/>
      <c r="E25" s="18"/>
      <c r="F25" s="18"/>
      <c r="G25" s="18"/>
      <c r="H25" s="20"/>
      <c r="I25" s="20"/>
      <c r="J25" s="20"/>
      <c r="K25" s="20"/>
      <c r="L25" s="20"/>
    </row>
    <row r="26" spans="1:12" ht="15.75">
      <c r="A26" s="18"/>
      <c r="B26" s="25" t="str">
        <f>"Enfin, ce fut la rencontre avec "&amp;H21&amp;". Il semblerait qu'"&amp;I2&amp;"ait passé de nombreuses"</f>
        <v>Enfin, ce fut la rencontre avec 0. Il semblerait qu'il ait passé de nombreuses</v>
      </c>
      <c r="C26" s="18"/>
      <c r="D26" s="18"/>
      <c r="E26" s="18"/>
      <c r="F26" s="18"/>
      <c r="G26" s="18"/>
      <c r="H26" s="20">
        <f>Feuil1!C51</f>
        <v>0</v>
      </c>
      <c r="I26" s="20"/>
      <c r="J26" s="20"/>
      <c r="K26" s="20"/>
      <c r="L26" s="20"/>
    </row>
    <row r="27" spans="1:12" ht="15.75">
      <c r="A27" s="18"/>
      <c r="B27" s="25" t="str">
        <f>"dans les parcs zoologiques de France et de "&amp;H19&amp;" à étudier la reproduction des "&amp;H15&amp;"s."</f>
        <v>dans les parcs zoologiques de France et de 0 à étudier la reproduction des 0s.</v>
      </c>
      <c r="C27" s="18"/>
      <c r="D27" s="18"/>
      <c r="E27" s="18"/>
      <c r="F27" s="18"/>
      <c r="G27" s="18"/>
      <c r="H27" s="20">
        <f>Feuil1!C53</f>
        <v>0</v>
      </c>
      <c r="I27" s="20"/>
      <c r="J27" s="20"/>
      <c r="K27" s="20"/>
      <c r="L27" s="20"/>
    </row>
    <row r="28" spans="1:12" ht="15.75">
      <c r="A28" s="18"/>
      <c r="B28" s="25" t="str">
        <f>IF(H29=0,H31,H30)</f>
        <v>en vain car on ne leur connaît toujours pas d'enfant.</v>
      </c>
      <c r="C28" s="18"/>
      <c r="D28" s="18"/>
      <c r="E28" s="18"/>
      <c r="F28" s="18"/>
      <c r="G28" s="18"/>
      <c r="H28" s="20">
        <f>Feuil1!C55</f>
        <v>0</v>
      </c>
      <c r="I28" s="20"/>
      <c r="J28" s="20"/>
      <c r="K28" s="20"/>
      <c r="L28" s="20"/>
    </row>
    <row r="29" spans="1:12" ht="15.75">
      <c r="A29" s="18"/>
      <c r="B29" s="25"/>
      <c r="C29" s="18"/>
      <c r="D29" s="18"/>
      <c r="E29" s="18"/>
      <c r="F29" s="18"/>
      <c r="G29" s="18"/>
      <c r="H29" s="20">
        <f>Feuil1!C22</f>
        <v>0</v>
      </c>
      <c r="I29" s="20" t="str">
        <f>IF(H29&gt;1,"enfants","enfant")</f>
        <v>enfant</v>
      </c>
      <c r="J29" s="20"/>
      <c r="K29" s="20"/>
      <c r="L29" s="20"/>
    </row>
    <row r="30" spans="1:12" ht="15.75">
      <c r="A30" s="18"/>
      <c r="B30" s="25" t="str">
        <f>"En "&amp;H16&amp;", "&amp;H2&amp;" se mit en tête de devenir inventeur. "&amp;J2&amp;"inventa "&amp;H13&amp;"."</f>
        <v>En 0, 0 se mit en tête de devenir inventeur. Elle inventa 0.</v>
      </c>
      <c r="C30" s="18"/>
      <c r="D30" s="18"/>
      <c r="E30" s="18"/>
      <c r="F30" s="18"/>
      <c r="G30" s="18"/>
      <c r="H30" s="20" t="str">
        <f>"avant de réussir à lui donner "&amp;H29&amp;" "&amp;I29&amp;"."</f>
        <v>avant de réussir à lui donner 0 enfant.</v>
      </c>
      <c r="I30" s="20"/>
      <c r="J30" s="20"/>
      <c r="K30" s="20"/>
      <c r="L30" s="20"/>
    </row>
    <row r="31" spans="1:12" ht="15.75">
      <c r="A31" s="18"/>
      <c r="B31" s="25" t="str">
        <f>"Devant la  tiédeur des scientifiques, "&amp;I1&amp;"s'enferma durant plusieurs semaines"</f>
        <v>Devant la  tiédeur des scientifiques, elle s'enferma durant plusieurs semaines</v>
      </c>
      <c r="C31" s="18"/>
      <c r="D31" s="18"/>
      <c r="E31" s="18"/>
      <c r="F31" s="18"/>
      <c r="G31" s="18"/>
      <c r="H31" s="20" t="str">
        <f>"en vain car on ne leur connaît toujours pas d'enfant."</f>
        <v>en vain car on ne leur connaît toujours pas d'enfant.</v>
      </c>
      <c r="I31" s="20"/>
      <c r="J31" s="20"/>
      <c r="K31" s="20"/>
      <c r="L31" s="20"/>
    </row>
    <row r="32" spans="1:12" ht="15.75">
      <c r="A32" s="18"/>
      <c r="B32" s="25" t="str">
        <f>"pour aboutir à l'invention d'"&amp;H14&amp;". Devant la décéption de ne pas "</f>
        <v>pour aboutir à l'invention d'0. Devant la décéption de ne pas </v>
      </c>
      <c r="C32" s="18"/>
      <c r="D32" s="18"/>
      <c r="E32" s="18"/>
      <c r="F32" s="18"/>
      <c r="G32" s="18"/>
      <c r="H32" s="20"/>
      <c r="I32" s="20"/>
      <c r="J32" s="20"/>
      <c r="K32" s="20"/>
      <c r="L32" s="20"/>
    </row>
    <row r="33" spans="1:12" ht="15.75">
      <c r="A33" s="18"/>
      <c r="B33" s="25" t="str">
        <f>"obtenir le Prix Nobel de l'objet inutile, "&amp;H2&amp;" se consacra à l'écriture. Il reste de"</f>
        <v>obtenir le Prix Nobel de l'objet inutile, 0 se consacra à l'écriture. Il reste de</v>
      </c>
      <c r="C33" s="18"/>
      <c r="D33" s="18"/>
      <c r="E33" s="18"/>
      <c r="F33" s="18"/>
      <c r="G33" s="18"/>
      <c r="H33" s="20"/>
      <c r="I33" s="20"/>
      <c r="J33" s="20"/>
      <c r="K33" s="20"/>
      <c r="L33" s="20"/>
    </row>
    <row r="34" spans="1:12" ht="15.75">
      <c r="A34" s="18"/>
      <c r="B34" s="25" t="str">
        <f>"cette période quelques ouvrages  qui trainent dans sa cave :"</f>
        <v>cette période quelques ouvrages  qui trainent dans sa cave :</v>
      </c>
      <c r="C34" s="18"/>
      <c r="D34" s="18"/>
      <c r="E34" s="18"/>
      <c r="F34" s="18"/>
      <c r="G34" s="18"/>
      <c r="H34" s="20"/>
      <c r="I34" s="20"/>
      <c r="J34" s="20"/>
      <c r="K34" s="20"/>
      <c r="L34" s="20"/>
    </row>
    <row r="35" spans="1:12" ht="15.75">
      <c r="A35" s="18"/>
      <c r="B35" s="25" t="str">
        <f>"- Mes "&amp;H20&amp;" et les "&amp;H15&amp;"s en "&amp;H19&amp;"."</f>
        <v>- Mes 0 et les 0s en 0.</v>
      </c>
      <c r="C35" s="18"/>
      <c r="D35" s="18"/>
      <c r="E35" s="18"/>
      <c r="F35" s="18"/>
      <c r="G35" s="18"/>
      <c r="H35" s="20"/>
      <c r="I35" s="20"/>
      <c r="J35" s="20"/>
      <c r="K35" s="20"/>
      <c r="L35" s="20"/>
    </row>
    <row r="36" spans="1:12" ht="15.75">
      <c r="A36" s="18"/>
      <c r="B36" s="25" t="str">
        <f>"- L'inutile de l'utile ou la route vers le Nobel : "&amp;H13&amp;", "&amp;H14&amp;"."</f>
        <v>- L'inutile de l'utile ou la route vers le Nobel : 0, 0.</v>
      </c>
      <c r="C36" s="18"/>
      <c r="D36" s="18"/>
      <c r="E36" s="18"/>
      <c r="F36" s="18"/>
      <c r="G36" s="18"/>
      <c r="H36" s="20"/>
      <c r="I36" s="20"/>
      <c r="J36" s="20"/>
      <c r="K36" s="20"/>
      <c r="L36" s="20"/>
    </row>
    <row r="37" spans="1:12" ht="15.75">
      <c r="A37" s="18"/>
      <c r="B37" s="25"/>
      <c r="C37" s="18"/>
      <c r="D37" s="18"/>
      <c r="E37" s="18"/>
      <c r="F37" s="18"/>
      <c r="G37" s="18"/>
      <c r="H37" s="20"/>
      <c r="I37" s="20"/>
      <c r="J37" s="20"/>
      <c r="K37" s="20"/>
      <c r="L37" s="20"/>
    </row>
    <row r="38" spans="1:12" ht="15.75">
      <c r="A38" s="18"/>
      <c r="B38" s="25" t="str">
        <f>J2&amp;"a aussi passé des années à mettre au point sa devise qui restera dans les"</f>
        <v>Elle a aussi passé des années à mettre au point sa devise qui restera dans les</v>
      </c>
      <c r="C38" s="18"/>
      <c r="D38" s="18"/>
      <c r="E38" s="18"/>
      <c r="F38" s="18"/>
      <c r="G38" s="18"/>
      <c r="H38" s="20"/>
      <c r="I38" s="20"/>
      <c r="J38" s="20"/>
      <c r="K38" s="20"/>
      <c r="L38" s="20"/>
    </row>
    <row r="39" spans="1:12" ht="15.75">
      <c r="A39" s="18"/>
      <c r="B39" s="25" t="str">
        <f>"mémoires : "&amp;H28&amp;"."</f>
        <v>mémoires : 0.</v>
      </c>
      <c r="C39" s="18"/>
      <c r="D39" s="18"/>
      <c r="E39" s="18"/>
      <c r="F39" s="18"/>
      <c r="G39" s="18"/>
      <c r="H39" s="20"/>
      <c r="I39" s="20"/>
      <c r="J39" s="20"/>
      <c r="K39" s="20"/>
      <c r="L39" s="20"/>
    </row>
    <row r="40" spans="1:12" ht="15.75">
      <c r="A40" s="18"/>
      <c r="B40" s="25"/>
      <c r="C40" s="18"/>
      <c r="D40" s="18"/>
      <c r="E40" s="18"/>
      <c r="F40" s="18"/>
      <c r="G40" s="18"/>
      <c r="H40" s="20"/>
      <c r="I40" s="20"/>
      <c r="J40" s="20"/>
      <c r="K40" s="20"/>
      <c r="L40" s="20"/>
    </row>
    <row r="41" spans="1:12" ht="15.75">
      <c r="A41" s="18"/>
      <c r="B41" s="25" t="str">
        <f>"Aujourd'hui, "&amp;H2&amp;" "&amp;H1&amp;" est "&amp;H6&amp;" chez "&amp;H7&amp;","</f>
        <v>Aujourd'hui, 0 0 est 0 chez 0,</v>
      </c>
      <c r="C41" s="18"/>
      <c r="D41" s="18"/>
      <c r="E41" s="18"/>
      <c r="F41" s="18"/>
      <c r="G41" s="18"/>
      <c r="H41" s="20"/>
      <c r="I41" s="20"/>
      <c r="J41" s="20"/>
      <c r="K41" s="20"/>
      <c r="L41" s="20"/>
    </row>
    <row r="42" spans="1:12" ht="15.75">
      <c r="A42" s="18"/>
      <c r="B42" s="25" t="str">
        <f>J2&amp;" passe son temps à remplir des questionnaires à la con dans l'espoir d'y découvrir"</f>
        <v>Elle  passe son temps à remplir des questionnaires à la con dans l'espoir d'y découvrir</v>
      </c>
      <c r="C42" s="18"/>
      <c r="D42" s="18"/>
      <c r="E42" s="18"/>
      <c r="F42" s="18"/>
      <c r="G42" s="18"/>
      <c r="H42" s="20"/>
      <c r="I42" s="20"/>
      <c r="J42" s="20"/>
      <c r="K42" s="20"/>
      <c r="L42" s="20"/>
    </row>
    <row r="43" spans="1:12" ht="15.75">
      <c r="A43" s="18"/>
      <c r="B43" s="25" t="str">
        <f>"sa biographie, en se cachant de son supérieur, "&amp;H8&amp;"."</f>
        <v>sa biographie, en se cachant de son supérieur, 0.</v>
      </c>
      <c r="C43" s="18"/>
      <c r="D43" s="18"/>
      <c r="E43" s="18"/>
      <c r="F43" s="18"/>
      <c r="G43" s="18"/>
      <c r="H43" s="20"/>
      <c r="I43" s="20"/>
      <c r="J43" s="20"/>
      <c r="K43" s="20"/>
      <c r="L43" s="20"/>
    </row>
    <row r="44" spans="1:12" ht="15.75">
      <c r="A44" s="18"/>
      <c r="B44" s="25"/>
      <c r="C44" s="18"/>
      <c r="D44" s="18"/>
      <c r="E44" s="18"/>
      <c r="F44" s="18"/>
      <c r="G44" s="18"/>
      <c r="H44" s="20"/>
      <c r="I44" s="20"/>
      <c r="J44" s="20"/>
      <c r="K44" s="20"/>
      <c r="L44" s="20"/>
    </row>
    <row r="45" spans="1:12" ht="15.75">
      <c r="A45" s="18"/>
      <c r="B45" s="25"/>
      <c r="C45" s="18"/>
      <c r="D45" s="18"/>
      <c r="E45" s="18"/>
      <c r="F45" s="18"/>
      <c r="G45" s="18"/>
      <c r="H45" s="20"/>
      <c r="I45" s="20"/>
      <c r="J45" s="20"/>
      <c r="K45" s="20"/>
      <c r="L45" s="20"/>
    </row>
    <row r="46" spans="1:12" ht="15.75">
      <c r="A46" s="18"/>
      <c r="B46" s="26" t="s">
        <v>39</v>
      </c>
      <c r="C46" s="18"/>
      <c r="D46" s="18"/>
      <c r="E46" s="18"/>
      <c r="F46" s="18"/>
      <c r="G46" s="18"/>
      <c r="H46" s="20"/>
      <c r="I46" s="20"/>
      <c r="J46" s="20"/>
      <c r="K46" s="20"/>
      <c r="L46" s="20"/>
    </row>
    <row r="47" spans="1:12" ht="15.75">
      <c r="A47" s="18"/>
      <c r="B47" s="26"/>
      <c r="C47" s="18"/>
      <c r="D47" s="18"/>
      <c r="E47" s="18"/>
      <c r="F47" s="18"/>
      <c r="G47" s="18"/>
      <c r="H47" s="20"/>
      <c r="I47" s="20"/>
      <c r="J47" s="20"/>
      <c r="K47" s="20"/>
      <c r="L47" s="20"/>
    </row>
    <row r="48" spans="1:12" ht="15.75">
      <c r="A48" s="18"/>
      <c r="B48" s="25"/>
      <c r="C48" s="18"/>
      <c r="D48" s="18"/>
      <c r="E48" s="18"/>
      <c r="F48" s="18"/>
      <c r="G48" s="18"/>
      <c r="H48" s="20"/>
      <c r="I48" s="20"/>
      <c r="J48" s="20"/>
      <c r="K48" s="20"/>
      <c r="L48" s="20"/>
    </row>
    <row r="49" spans="1:12" ht="12.75">
      <c r="A49" s="18"/>
      <c r="B49" s="19"/>
      <c r="C49" s="18"/>
      <c r="D49" s="18"/>
      <c r="E49" s="18"/>
      <c r="F49" s="18"/>
      <c r="G49" s="18"/>
      <c r="H49" s="20"/>
      <c r="I49" s="20"/>
      <c r="J49" s="20"/>
      <c r="K49" s="20"/>
      <c r="L49" s="20"/>
    </row>
    <row r="50" spans="1:12" ht="12.75">
      <c r="A50" s="18"/>
      <c r="B50" s="19"/>
      <c r="C50" s="18"/>
      <c r="D50" s="18"/>
      <c r="E50" s="18"/>
      <c r="F50" s="18"/>
      <c r="G50" s="18"/>
      <c r="H50" s="20"/>
      <c r="I50" s="20"/>
      <c r="J50" s="20"/>
      <c r="K50" s="20"/>
      <c r="L50" s="20"/>
    </row>
    <row r="51" spans="1:12" ht="12.75">
      <c r="A51" s="18"/>
      <c r="B51" s="19"/>
      <c r="C51" s="18"/>
      <c r="D51" s="18"/>
      <c r="E51" s="18"/>
      <c r="F51" s="18"/>
      <c r="G51" s="18"/>
      <c r="H51" s="20"/>
      <c r="I51" s="20"/>
      <c r="J51" s="20"/>
      <c r="K51" s="20"/>
      <c r="L51" s="20"/>
    </row>
    <row r="52" spans="1:12" ht="12.75">
      <c r="A52" s="27"/>
      <c r="B52" s="28"/>
      <c r="C52" s="27"/>
      <c r="D52" s="27"/>
      <c r="E52" s="27"/>
      <c r="F52" s="27"/>
      <c r="G52" s="27"/>
      <c r="H52" s="20"/>
      <c r="I52" s="20"/>
      <c r="J52" s="20"/>
      <c r="K52" s="20"/>
      <c r="L52" s="20"/>
    </row>
    <row r="53" spans="1:12" s="33" customFormat="1" ht="12.75">
      <c r="A53" s="31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</row>
    <row r="54" spans="1:12" s="33" customFormat="1" ht="12.75">
      <c r="A54" s="31"/>
      <c r="B54" s="32"/>
      <c r="C54" s="31"/>
      <c r="D54" s="31"/>
      <c r="E54" s="31"/>
      <c r="F54" s="31"/>
      <c r="G54" s="31"/>
      <c r="H54" s="31"/>
      <c r="I54" s="31"/>
      <c r="J54" s="31"/>
      <c r="K54" s="31"/>
      <c r="L54" s="31"/>
    </row>
    <row r="55" spans="1:12" s="33" customFormat="1" ht="12.75">
      <c r="A55" s="31"/>
      <c r="B55" s="32"/>
      <c r="C55" s="31"/>
      <c r="D55" s="31"/>
      <c r="E55" s="31"/>
      <c r="F55" s="31"/>
      <c r="G55" s="31"/>
      <c r="H55" s="31"/>
      <c r="I55" s="31"/>
      <c r="J55" s="31"/>
      <c r="K55" s="31"/>
      <c r="L55" s="31"/>
    </row>
    <row r="56" s="33" customFormat="1" ht="12.75">
      <c r="B56" s="34"/>
    </row>
    <row r="57" s="33" customFormat="1" ht="12.75">
      <c r="B57" s="34"/>
    </row>
    <row r="58" s="33" customFormat="1" ht="12.75">
      <c r="B58" s="34"/>
    </row>
    <row r="59" s="33" customFormat="1" ht="12.75">
      <c r="B59" s="34"/>
    </row>
    <row r="60" s="33" customFormat="1" ht="12.75">
      <c r="B60" s="34"/>
    </row>
    <row r="61" s="33" customFormat="1" ht="12.75">
      <c r="B61" s="34"/>
    </row>
    <row r="62" s="33" customFormat="1" ht="12.75">
      <c r="B62" s="34"/>
    </row>
    <row r="63" s="33" customFormat="1" ht="12.75">
      <c r="B63" s="34"/>
    </row>
    <row r="64" s="33" customFormat="1" ht="12.75">
      <c r="B64" s="34"/>
    </row>
    <row r="65" s="33" customFormat="1" ht="12.75">
      <c r="B65" s="34"/>
    </row>
    <row r="66" s="33" customFormat="1" ht="12.75">
      <c r="B66" s="34"/>
    </row>
    <row r="67" s="33" customFormat="1" ht="12.75">
      <c r="B67" s="34"/>
    </row>
    <row r="68" s="33" customFormat="1" ht="12.75">
      <c r="B68" s="34"/>
    </row>
    <row r="69" s="33" customFormat="1" ht="12.75">
      <c r="B69" s="34"/>
    </row>
    <row r="70" s="33" customFormat="1" ht="12.75">
      <c r="B70" s="34"/>
    </row>
    <row r="71" s="33" customFormat="1" ht="12.75">
      <c r="B71" s="34"/>
    </row>
    <row r="72" s="33" customFormat="1" ht="12.75">
      <c r="B72" s="34"/>
    </row>
    <row r="73" s="33" customFormat="1" ht="12.75">
      <c r="B73" s="34"/>
    </row>
    <row r="74" s="33" customFormat="1" ht="12.75">
      <c r="B74" s="34"/>
    </row>
    <row r="75" s="33" customFormat="1" ht="12.75">
      <c r="B75" s="34"/>
    </row>
    <row r="76" s="33" customFormat="1" ht="12.75">
      <c r="B76" s="34"/>
    </row>
    <row r="77" s="33" customFormat="1" ht="12.75">
      <c r="B77" s="34"/>
    </row>
    <row r="78" s="33" customFormat="1" ht="12.75">
      <c r="B78" s="34"/>
    </row>
    <row r="79" s="33" customFormat="1" ht="12.75">
      <c r="B79" s="34"/>
    </row>
    <row r="80" s="33" customFormat="1" ht="12.75">
      <c r="B80" s="34"/>
    </row>
    <row r="81" s="33" customFormat="1" ht="12.75">
      <c r="B81" s="34"/>
    </row>
    <row r="82" s="33" customFormat="1" ht="12.75">
      <c r="B82" s="34"/>
    </row>
    <row r="83" s="33" customFormat="1" ht="12.75">
      <c r="B83" s="34"/>
    </row>
    <row r="84" s="33" customFormat="1" ht="12.75">
      <c r="B84" s="34"/>
    </row>
    <row r="85" s="33" customFormat="1" ht="12.75">
      <c r="B85" s="34"/>
    </row>
    <row r="86" s="33" customFormat="1" ht="12.75">
      <c r="B86" s="34"/>
    </row>
    <row r="87" s="33" customFormat="1" ht="12.75">
      <c r="B87" s="34"/>
    </row>
    <row r="88" s="33" customFormat="1" ht="12.75">
      <c r="B88" s="34"/>
    </row>
    <row r="89" s="33" customFormat="1" ht="12.75">
      <c r="B89" s="34"/>
    </row>
    <row r="90" s="33" customFormat="1" ht="12.75">
      <c r="B90" s="34"/>
    </row>
    <row r="91" s="33" customFormat="1" ht="12.75">
      <c r="B91" s="34"/>
    </row>
    <row r="92" s="33" customFormat="1" ht="12.75">
      <c r="B92" s="34"/>
    </row>
    <row r="93" s="33" customFormat="1" ht="12.75">
      <c r="B93" s="34"/>
    </row>
    <row r="94" s="33" customFormat="1" ht="12.75">
      <c r="B94" s="34"/>
    </row>
    <row r="95" s="33" customFormat="1" ht="12.75">
      <c r="B95" s="34"/>
    </row>
    <row r="96" s="33" customFormat="1" ht="12.75">
      <c r="B96" s="34"/>
    </row>
    <row r="97" s="33" customFormat="1" ht="12.75">
      <c r="B97" s="34"/>
    </row>
    <row r="98" s="33" customFormat="1" ht="12.75">
      <c r="B98" s="34"/>
    </row>
    <row r="99" s="33" customFormat="1" ht="12.75">
      <c r="B99" s="34"/>
    </row>
    <row r="100" s="33" customFormat="1" ht="12.75">
      <c r="B100" s="34"/>
    </row>
    <row r="101" s="33" customFormat="1" ht="12.75">
      <c r="B101" s="34"/>
    </row>
    <row r="102" s="33" customFormat="1" ht="12.75">
      <c r="B102" s="34"/>
    </row>
    <row r="103" s="33" customFormat="1" ht="12.75">
      <c r="B103" s="34"/>
    </row>
    <row r="104" s="33" customFormat="1" ht="12.75">
      <c r="B104" s="34"/>
    </row>
    <row r="105" s="33" customFormat="1" ht="12.75">
      <c r="B105" s="34"/>
    </row>
    <row r="106" s="33" customFormat="1" ht="12.75">
      <c r="B106" s="34"/>
    </row>
    <row r="107" s="33" customFormat="1" ht="12.75">
      <c r="B107" s="34"/>
    </row>
    <row r="108" s="33" customFormat="1" ht="12.75">
      <c r="B108" s="34"/>
    </row>
    <row r="109" s="33" customFormat="1" ht="12.75">
      <c r="B109" s="34"/>
    </row>
    <row r="110" s="33" customFormat="1" ht="12.75">
      <c r="B110" s="34"/>
    </row>
    <row r="111" s="33" customFormat="1" ht="12.75">
      <c r="B111" s="34"/>
    </row>
    <row r="112" s="33" customFormat="1" ht="12.75">
      <c r="B112" s="34"/>
    </row>
    <row r="113" s="33" customFormat="1" ht="12.75">
      <c r="B113" s="34"/>
    </row>
    <row r="114" s="33" customFormat="1" ht="12.75">
      <c r="B114" s="34"/>
    </row>
    <row r="115" s="33" customFormat="1" ht="12.75">
      <c r="B115" s="34"/>
    </row>
    <row r="116" s="33" customFormat="1" ht="12.75">
      <c r="B116" s="34"/>
    </row>
    <row r="117" s="33" customFormat="1" ht="12.75">
      <c r="B117" s="34"/>
    </row>
    <row r="118" s="33" customFormat="1" ht="12.75">
      <c r="B118" s="34"/>
    </row>
    <row r="119" s="33" customFormat="1" ht="12.75">
      <c r="B119" s="34"/>
    </row>
    <row r="120" s="33" customFormat="1" ht="12.75">
      <c r="B120" s="34"/>
    </row>
    <row r="121" s="33" customFormat="1" ht="12.75">
      <c r="B121" s="34"/>
    </row>
    <row r="122" s="33" customFormat="1" ht="12.75">
      <c r="B122" s="34"/>
    </row>
    <row r="123" s="33" customFormat="1" ht="12.75">
      <c r="B123" s="34"/>
    </row>
    <row r="124" s="33" customFormat="1" ht="12.75">
      <c r="B124" s="34"/>
    </row>
    <row r="125" s="33" customFormat="1" ht="12.75">
      <c r="B125" s="34"/>
    </row>
    <row r="126" s="33" customFormat="1" ht="12.75">
      <c r="B126" s="34"/>
    </row>
    <row r="127" spans="1:7" ht="12.75">
      <c r="A127" s="29"/>
      <c r="B127" s="30"/>
      <c r="C127" s="29"/>
      <c r="D127" s="29"/>
      <c r="E127" s="29"/>
      <c r="F127" s="29"/>
      <c r="G127" s="29"/>
    </row>
  </sheetData>
  <sheetProtection password="CAFD" sheet="1" objects="1" scenarios="1"/>
  <printOptions/>
  <pageMargins left="0.3937007874015748" right="0.3937007874015748" top="0.1968503937007874" bottom="0.1968503937007874" header="0.5118110236220472" footer="0.511811023622047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</dc:creator>
  <cp:keywords/>
  <dc:description/>
  <cp:lastModifiedBy>Luc</cp:lastModifiedBy>
  <cp:lastPrinted>2002-10-06T21:23:28Z</cp:lastPrinted>
  <dcterms:created xsi:type="dcterms:W3CDTF">2002-10-06T08:41:32Z</dcterms:created>
  <dcterms:modified xsi:type="dcterms:W3CDTF">2002-10-06T21:33:20Z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-1985875271</vt:i4>
  </property>
  <property fmtid="{D5CDD505-2E9C-101B-9397-08002B2CF9AE}" pid="3" name="_EmailSubject">
    <vt:lpwstr>Toujours sorti des archives.... 5 S oblige même le rangement de son ordi.... </vt:lpwstr>
  </property>
  <property fmtid="{D5CDD505-2E9C-101B-9397-08002B2CF9AE}" pid="4" name="_AuthorEmail">
    <vt:lpwstr>Luc.Dages@schwans-europe.com</vt:lpwstr>
  </property>
  <property fmtid="{D5CDD505-2E9C-101B-9397-08002B2CF9AE}" pid="5" name="_AuthorEmailDisplayName">
    <vt:lpwstr>Luc Dages</vt:lpwstr>
  </property>
</Properties>
</file>